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45" windowWidth="14430" windowHeight="12750"/>
  </bookViews>
  <sheets>
    <sheet name="Totals by States" sheetId="1" r:id="rId1"/>
    <sheet name="Totals by Year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0" i="1" l="1"/>
  <c r="B37" i="1" l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45" i="1" l="1"/>
  <c r="B47" i="1" s="1"/>
  <c r="GK37" i="1"/>
  <c r="GK36" i="1"/>
  <c r="GK35" i="1"/>
  <c r="GK34" i="1"/>
  <c r="GK33" i="1"/>
  <c r="GK32" i="1"/>
  <c r="GK31" i="1"/>
  <c r="GK30" i="1"/>
  <c r="GK29" i="1"/>
  <c r="GK28" i="1"/>
  <c r="GK27" i="1"/>
  <c r="GK26" i="1"/>
  <c r="GK25" i="1"/>
  <c r="GK24" i="1"/>
  <c r="GK23" i="1"/>
  <c r="GK22" i="1"/>
  <c r="GK21" i="1"/>
  <c r="GK20" i="1"/>
  <c r="GK19" i="1"/>
  <c r="GK18" i="1"/>
  <c r="GK17" i="1"/>
  <c r="GK16" i="1"/>
  <c r="GK15" i="1"/>
  <c r="GK14" i="1"/>
  <c r="GK13" i="1"/>
  <c r="GK12" i="1"/>
  <c r="GK11" i="1"/>
  <c r="GK10" i="1"/>
  <c r="GK9" i="1"/>
  <c r="GK8" i="1"/>
  <c r="GK7" i="1"/>
  <c r="GK6" i="1"/>
  <c r="GJ6" i="1"/>
  <c r="GJ37" i="1"/>
  <c r="GJ36" i="1"/>
  <c r="GJ35" i="1"/>
  <c r="GJ34" i="1"/>
  <c r="GJ33" i="1"/>
  <c r="GJ32" i="1"/>
  <c r="GJ31" i="1"/>
  <c r="GJ30" i="1"/>
  <c r="GJ29" i="1"/>
  <c r="GJ28" i="1"/>
  <c r="GJ27" i="1"/>
  <c r="GJ26" i="1"/>
  <c r="GJ25" i="1"/>
  <c r="GJ24" i="1"/>
  <c r="GJ23" i="1"/>
  <c r="GJ22" i="1"/>
  <c r="GJ21" i="1"/>
  <c r="GJ20" i="1"/>
  <c r="GJ19" i="1"/>
  <c r="GJ18" i="1"/>
  <c r="GJ17" i="1"/>
  <c r="GJ16" i="1"/>
  <c r="GJ15" i="1"/>
  <c r="GJ14" i="1"/>
  <c r="GJ13" i="1"/>
  <c r="GJ12" i="1"/>
  <c r="GJ11" i="1"/>
  <c r="GJ10" i="1"/>
  <c r="GJ9" i="1"/>
  <c r="GJ8" i="1"/>
  <c r="GJ7" i="1"/>
  <c r="GH39" i="1"/>
  <c r="C23" i="2" s="1"/>
  <c r="GG39" i="1"/>
  <c r="B23" i="2" s="1"/>
  <c r="GF39" i="1"/>
  <c r="GE39" i="1"/>
  <c r="GD39" i="1"/>
  <c r="GC39" i="1"/>
  <c r="GB39" i="1"/>
  <c r="GA39" i="1"/>
  <c r="FZ39" i="1"/>
  <c r="FY39" i="1"/>
  <c r="FW39" i="1"/>
  <c r="FX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C20" i="2" s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B20" i="2" l="1"/>
  <c r="C22" i="2"/>
  <c r="B22" i="2"/>
  <c r="B19" i="2"/>
  <c r="B21" i="2"/>
  <c r="C19" i="2"/>
  <c r="C21" i="2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B17" i="2" l="1"/>
  <c r="B15" i="2"/>
  <c r="C16" i="2"/>
  <c r="C18" i="2"/>
  <c r="B16" i="2"/>
  <c r="B18" i="2"/>
  <c r="C15" i="2"/>
  <c r="C17" i="2"/>
  <c r="DB39" i="1"/>
  <c r="DA39" i="1"/>
  <c r="CZ39" i="1"/>
  <c r="CY39" i="1"/>
  <c r="CX39" i="1"/>
  <c r="CW39" i="1"/>
  <c r="CV39" i="1"/>
  <c r="CU39" i="1"/>
  <c r="B14" i="2" s="1"/>
  <c r="CT39" i="1"/>
  <c r="CS39" i="1"/>
  <c r="CR39" i="1"/>
  <c r="CQ39" i="1"/>
  <c r="CP39" i="1"/>
  <c r="CO39" i="1"/>
  <c r="CG39" i="1"/>
  <c r="CH39" i="1"/>
  <c r="CI39" i="1"/>
  <c r="CJ39" i="1"/>
  <c r="CK39" i="1"/>
  <c r="CN39" i="1"/>
  <c r="CM39" i="1"/>
  <c r="CL39" i="1"/>
  <c r="CF39" i="1"/>
  <c r="CE39" i="1"/>
  <c r="C13" i="2" l="1"/>
  <c r="B13" i="2"/>
  <c r="C14" i="2"/>
  <c r="CD39" i="1"/>
  <c r="CC39" i="1"/>
  <c r="CB39" i="1"/>
  <c r="CA39" i="1"/>
  <c r="B12" i="2" s="1"/>
  <c r="BZ39" i="1"/>
  <c r="BY39" i="1"/>
  <c r="BX39" i="1"/>
  <c r="BW39" i="1"/>
  <c r="BV39" i="1"/>
  <c r="BU39" i="1"/>
  <c r="BT39" i="1"/>
  <c r="BS39" i="1"/>
  <c r="BR39" i="1"/>
  <c r="C11" i="2" s="1"/>
  <c r="BQ39" i="1"/>
  <c r="C43" i="1" s="1"/>
  <c r="BP39" i="1"/>
  <c r="BO39" i="1"/>
  <c r="BN39" i="1"/>
  <c r="BM39" i="1"/>
  <c r="BL39" i="1"/>
  <c r="BK39" i="1"/>
  <c r="BJ39" i="1"/>
  <c r="BI39" i="1"/>
  <c r="BH39" i="1"/>
  <c r="BG39" i="1"/>
  <c r="B10" i="2" s="1"/>
  <c r="BF39" i="1"/>
  <c r="BE39" i="1"/>
  <c r="BD39" i="1"/>
  <c r="BC39" i="1"/>
  <c r="BB39" i="1"/>
  <c r="BA39" i="1"/>
  <c r="AZ39" i="1"/>
  <c r="AY39" i="1"/>
  <c r="AX39" i="1"/>
  <c r="C9" i="2" s="1"/>
  <c r="AW39" i="1"/>
  <c r="AV39" i="1"/>
  <c r="AU39" i="1"/>
  <c r="AT39" i="1"/>
  <c r="AS39" i="1"/>
  <c r="AR39" i="1"/>
  <c r="AQ39" i="1"/>
  <c r="AL39" i="1"/>
  <c r="AP39" i="1"/>
  <c r="AO39" i="1"/>
  <c r="AN39" i="1"/>
  <c r="AM39" i="1"/>
  <c r="AK39" i="1"/>
  <c r="AJ39" i="1"/>
  <c r="AI39" i="1"/>
  <c r="AH39" i="1"/>
  <c r="AG39" i="1"/>
  <c r="AF39" i="1"/>
  <c r="AE39" i="1"/>
  <c r="AD39" i="1"/>
  <c r="C7" i="2" s="1"/>
  <c r="AC39" i="1"/>
  <c r="AB39" i="1"/>
  <c r="AA39" i="1"/>
  <c r="Z39" i="1"/>
  <c r="Y39" i="1"/>
  <c r="X39" i="1"/>
  <c r="W39" i="1"/>
  <c r="V39" i="1"/>
  <c r="U39" i="1"/>
  <c r="T39" i="1"/>
  <c r="S39" i="1"/>
  <c r="B6" i="2" s="1"/>
  <c r="R39" i="1"/>
  <c r="Q39" i="1"/>
  <c r="P39" i="1"/>
  <c r="O39" i="1"/>
  <c r="N39" i="1"/>
  <c r="M39" i="1"/>
  <c r="L39" i="1"/>
  <c r="K39" i="1"/>
  <c r="J39" i="1"/>
  <c r="C5" i="2" s="1"/>
  <c r="I39" i="1"/>
  <c r="H39" i="1"/>
  <c r="G39" i="1"/>
  <c r="F39" i="1"/>
  <c r="E39" i="1"/>
  <c r="D39" i="1"/>
  <c r="C39" i="1"/>
  <c r="B8" i="2" l="1"/>
  <c r="C42" i="1"/>
  <c r="AD42" i="1"/>
  <c r="AS42" i="1"/>
  <c r="C8" i="2"/>
  <c r="C6" i="2"/>
  <c r="GK39" i="1"/>
  <c r="C10" i="2"/>
  <c r="C12" i="2"/>
  <c r="GJ39" i="1"/>
  <c r="B4" i="2"/>
  <c r="C4" i="2"/>
  <c r="B5" i="2"/>
  <c r="B7" i="2"/>
  <c r="B9" i="2"/>
  <c r="B11" i="2"/>
</calcChain>
</file>

<file path=xl/sharedStrings.xml><?xml version="1.0" encoding="utf-8"?>
<sst xmlns="http://schemas.openxmlformats.org/spreadsheetml/2006/main" count="261" uniqueCount="65">
  <si>
    <t>state</t>
  </si>
  <si>
    <t>Alabama</t>
  </si>
  <si>
    <t>Arkansas</t>
  </si>
  <si>
    <t>California</t>
  </si>
  <si>
    <t>Dakota Territory</t>
  </si>
  <si>
    <t>Florida</t>
  </si>
  <si>
    <t>Idaho</t>
  </si>
  <si>
    <t>Illinois</t>
  </si>
  <si>
    <t>Indiana</t>
  </si>
  <si>
    <t>Iowa</t>
  </si>
  <si>
    <t>Kansas</t>
  </si>
  <si>
    <t>Louisiana</t>
  </si>
  <si>
    <t>Michigan</t>
  </si>
  <si>
    <t>Mississippi</t>
  </si>
  <si>
    <t>Missouri</t>
  </si>
  <si>
    <t>Montana</t>
  </si>
  <si>
    <t>Nebraska</t>
  </si>
  <si>
    <t>Nevada</t>
  </si>
  <si>
    <t>New Mexico</t>
  </si>
  <si>
    <t>Ohio</t>
  </si>
  <si>
    <t>Oregon</t>
  </si>
  <si>
    <t>Utah</t>
  </si>
  <si>
    <t>Washington</t>
  </si>
  <si>
    <t>Wisconsin</t>
  </si>
  <si>
    <t>Wyoming</t>
  </si>
  <si>
    <t>#</t>
  </si>
  <si>
    <t>acres</t>
  </si>
  <si>
    <t>Colorado</t>
  </si>
  <si>
    <t>Minnesota</t>
  </si>
  <si>
    <t xml:space="preserve"> </t>
  </si>
  <si>
    <t>"HOMESTEADS" (BLM)  - final entries only</t>
  </si>
  <si>
    <t>Arizona</t>
  </si>
  <si>
    <t>North Dakota</t>
  </si>
  <si>
    <t>Oklahoma</t>
  </si>
  <si>
    <t>South Dakota</t>
  </si>
  <si>
    <t>Alaska</t>
  </si>
  <si>
    <t>General Land Office</t>
  </si>
  <si>
    <t>Totals</t>
  </si>
  <si>
    <t>1868-1961</t>
  </si>
  <si>
    <t>1868-1870</t>
  </si>
  <si>
    <t>1871-1875</t>
  </si>
  <si>
    <t>1876-1880</t>
  </si>
  <si>
    <t>1881-1885</t>
  </si>
  <si>
    <t>1886-1890</t>
  </si>
  <si>
    <t>1891-1895</t>
  </si>
  <si>
    <t>1896-1900</t>
  </si>
  <si>
    <t>1901-1905</t>
  </si>
  <si>
    <t>1906-1910</t>
  </si>
  <si>
    <t>1911-1915</t>
  </si>
  <si>
    <t>1916-1920</t>
  </si>
  <si>
    <t>1921-1925</t>
  </si>
  <si>
    <t>1926-1930</t>
  </si>
  <si>
    <t>1931-1935</t>
  </si>
  <si>
    <t>1936-1940</t>
  </si>
  <si>
    <t>1941-1945</t>
  </si>
  <si>
    <t>1946-1950</t>
  </si>
  <si>
    <t>1951-1955</t>
  </si>
  <si>
    <t>1956-1960</t>
  </si>
  <si>
    <t>Dates</t>
  </si>
  <si>
    <t>US 1860 - 1990</t>
  </si>
  <si>
    <t>Homesteading states</t>
  </si>
  <si>
    <t>US 1901-1905</t>
  </si>
  <si>
    <t>Home States - OH IN IL</t>
  </si>
  <si>
    <t>1868-1905 total</t>
  </si>
  <si>
    <t>total final ent. 1868-90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</si>
</sst>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0" fillId="0" borderId="0" xfId="0" applyNumberFormat="1" applyFill="1"/>
    <xf numFmtId="0" fontId="0" fillId="0" borderId="0" xfId="0" applyFill="1" applyBorder="1" applyAlignment="1">
      <alignment horizontal="center"/>
    </xf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/>
    <xf numFmtId="3" fontId="0" fillId="0" borderId="0" xfId="0" applyNumberFormat="1" applyFill="1" applyAlignment="1"/>
    <xf numFmtId="0" fontId="0" fillId="0" borderId="0" xfId="0" applyNumberFormat="1" applyFill="1" applyBorder="1" applyAlignment="1">
      <alignment horizontal="center"/>
    </xf>
    <xf numFmtId="0" fontId="0" fillId="0" borderId="0" xfId="0" applyFill="1"/>
    <xf numFmtId="3" fontId="0" fillId="0" borderId="0" xfId="0" applyNumberFormat="1" applyFont="1" applyFill="1" applyAlignment="1"/>
    <xf numFmtId="3" fontId="0" fillId="0" borderId="0" xfId="0" applyNumberFormat="1" applyFont="1" applyFill="1"/>
    <xf numFmtId="3" fontId="0" fillId="0" borderId="0" xfId="0" applyNumberFormat="1"/>
    <xf numFmtId="3" fontId="0" fillId="0" borderId="0" xfId="0" applyNumberFormat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ont="1" applyAlignment="1">
      <alignment vertical="center"/>
    </xf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Claims</a:t>
            </a:r>
            <a:r>
              <a:rPr lang="en-US" baseline="0"/>
              <a:t> Filed by Year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'Totals by Year'!$B$3</c:f>
              <c:strCache>
                <c:ptCount val="1"/>
                <c:pt idx="0">
                  <c:v>#</c:v>
                </c:pt>
              </c:strCache>
            </c:strRef>
          </c:tx>
          <c:invertIfNegative val="0"/>
          <c:cat>
            <c:strRef>
              <c:f>'Totals by Year'!$A$4:$A$23</c:f>
              <c:strCache>
                <c:ptCount val="20"/>
                <c:pt idx="0">
                  <c:v>1868-1870</c:v>
                </c:pt>
                <c:pt idx="1">
                  <c:v>1871-1875</c:v>
                </c:pt>
                <c:pt idx="2">
                  <c:v>1876-1880</c:v>
                </c:pt>
                <c:pt idx="3">
                  <c:v>1881-1885</c:v>
                </c:pt>
                <c:pt idx="4">
                  <c:v>1886-1890</c:v>
                </c:pt>
                <c:pt idx="5">
                  <c:v>1891-1895</c:v>
                </c:pt>
                <c:pt idx="6">
                  <c:v>1896-1900</c:v>
                </c:pt>
                <c:pt idx="7">
                  <c:v>1901-1905</c:v>
                </c:pt>
                <c:pt idx="8">
                  <c:v>1906-1910</c:v>
                </c:pt>
                <c:pt idx="9">
                  <c:v>1911-1915</c:v>
                </c:pt>
                <c:pt idx="10">
                  <c:v>1916-1920</c:v>
                </c:pt>
                <c:pt idx="11">
                  <c:v>1921-1925</c:v>
                </c:pt>
                <c:pt idx="12">
                  <c:v>1926-1930</c:v>
                </c:pt>
                <c:pt idx="13">
                  <c:v>1931-1935</c:v>
                </c:pt>
                <c:pt idx="14">
                  <c:v>1936-1940</c:v>
                </c:pt>
                <c:pt idx="15">
                  <c:v>1941-1945</c:v>
                </c:pt>
                <c:pt idx="16">
                  <c:v>1946-1950</c:v>
                </c:pt>
                <c:pt idx="17">
                  <c:v>1951-1955</c:v>
                </c:pt>
                <c:pt idx="18">
                  <c:v>1956-1960</c:v>
                </c:pt>
                <c:pt idx="19">
                  <c:v>1961</c:v>
                </c:pt>
              </c:strCache>
            </c:strRef>
          </c:cat>
          <c:val>
            <c:numRef>
              <c:f>'Totals by Year'!$B$4:$B$23</c:f>
              <c:numCache>
                <c:formatCode>#,##0</c:formatCode>
                <c:ptCount val="20"/>
                <c:pt idx="0">
                  <c:v>10778</c:v>
                </c:pt>
                <c:pt idx="1">
                  <c:v>53737</c:v>
                </c:pt>
                <c:pt idx="2">
                  <c:v>97722</c:v>
                </c:pt>
                <c:pt idx="3">
                  <c:v>95158</c:v>
                </c:pt>
                <c:pt idx="4">
                  <c:v>115264</c:v>
                </c:pt>
                <c:pt idx="5">
                  <c:v>116158</c:v>
                </c:pt>
                <c:pt idx="6">
                  <c:v>110585</c:v>
                </c:pt>
                <c:pt idx="7">
                  <c:v>154272</c:v>
                </c:pt>
                <c:pt idx="8">
                  <c:v>217820</c:v>
                </c:pt>
                <c:pt idx="9">
                  <c:v>238228</c:v>
                </c:pt>
                <c:pt idx="10">
                  <c:v>201482</c:v>
                </c:pt>
                <c:pt idx="11">
                  <c:v>121686</c:v>
                </c:pt>
                <c:pt idx="12">
                  <c:v>40210</c:v>
                </c:pt>
                <c:pt idx="13">
                  <c:v>20701</c:v>
                </c:pt>
                <c:pt idx="14">
                  <c:v>19510</c:v>
                </c:pt>
                <c:pt idx="15">
                  <c:v>3074</c:v>
                </c:pt>
                <c:pt idx="16">
                  <c:v>1418</c:v>
                </c:pt>
                <c:pt idx="17">
                  <c:v>2080</c:v>
                </c:pt>
                <c:pt idx="18">
                  <c:v>1776</c:v>
                </c:pt>
                <c:pt idx="19">
                  <c:v>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14592"/>
        <c:axId val="43294720"/>
      </c:barChart>
      <c:catAx>
        <c:axId val="6481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294720"/>
        <c:crosses val="autoZero"/>
        <c:auto val="1"/>
        <c:lblAlgn val="ctr"/>
        <c:lblOffset val="100"/>
        <c:noMultiLvlLbl val="0"/>
      </c:catAx>
      <c:valAx>
        <c:axId val="43294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81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5</xdr:row>
      <xdr:rowOff>52386</xdr:rowOff>
    </xdr:from>
    <xdr:to>
      <xdr:col>15</xdr:col>
      <xdr:colOff>19049</xdr:colOff>
      <xdr:row>34</xdr:row>
      <xdr:rowOff>152399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50"/>
  <sheetViews>
    <sheetView tabSelected="1" zoomScale="90" zoomScaleNormal="90" workbookViewId="0">
      <pane xSplit="1" topLeftCell="B1" activePane="topRight" state="frozen"/>
      <selection pane="topRight" sqref="A1:B1"/>
    </sheetView>
  </sheetViews>
  <sheetFormatPr defaultColWidth="9.85546875" defaultRowHeight="15" x14ac:dyDescent="0.25"/>
  <cols>
    <col min="1" max="1" width="22" style="2" customWidth="1"/>
    <col min="2" max="2" width="22" style="1" customWidth="1"/>
    <col min="3" max="12" width="9.85546875" style="1"/>
    <col min="13" max="19" width="9.85546875" style="2"/>
    <col min="20" max="20" width="11" style="2" bestFit="1" customWidth="1"/>
    <col min="21" max="56" width="9.85546875" style="2"/>
    <col min="57" max="58" width="9.85546875" style="3"/>
    <col min="59" max="70" width="9.85546875" style="1"/>
    <col min="71" max="82" width="9.85546875" style="2"/>
    <col min="83" max="156" width="9.85546875" style="4"/>
    <col min="157" max="191" width="9.85546875" style="2"/>
    <col min="192" max="193" width="12.85546875" style="11" customWidth="1"/>
    <col min="195" max="16384" width="9.85546875" style="2"/>
  </cols>
  <sheetData>
    <row r="1" spans="1:222" x14ac:dyDescent="0.25">
      <c r="A1" s="29" t="s">
        <v>30</v>
      </c>
      <c r="B1" s="29"/>
      <c r="C1" s="26"/>
      <c r="D1" s="26"/>
      <c r="E1" s="26"/>
      <c r="F1" s="26"/>
      <c r="G1" s="26"/>
      <c r="H1" s="26"/>
      <c r="I1" s="26"/>
      <c r="J1" s="26"/>
    </row>
    <row r="3" spans="1:222" s="5" customFormat="1" x14ac:dyDescent="0.25">
      <c r="A3" s="5" t="s">
        <v>0</v>
      </c>
      <c r="B3" s="24" t="s">
        <v>63</v>
      </c>
      <c r="C3" s="28">
        <v>1868</v>
      </c>
      <c r="D3" s="28"/>
      <c r="E3" s="28">
        <v>1869</v>
      </c>
      <c r="F3" s="28"/>
      <c r="G3" s="28">
        <v>1870</v>
      </c>
      <c r="H3" s="28"/>
      <c r="I3" s="27">
        <v>1871</v>
      </c>
      <c r="J3" s="27"/>
      <c r="K3" s="27">
        <v>1872</v>
      </c>
      <c r="L3" s="27"/>
      <c r="M3" s="27">
        <v>1873</v>
      </c>
      <c r="N3" s="27"/>
      <c r="O3" s="27">
        <v>1874</v>
      </c>
      <c r="P3" s="27"/>
      <c r="Q3" s="27">
        <v>1875</v>
      </c>
      <c r="R3" s="27"/>
      <c r="S3" s="27">
        <v>1876</v>
      </c>
      <c r="T3" s="27"/>
      <c r="U3" s="27">
        <v>1877</v>
      </c>
      <c r="V3" s="27"/>
      <c r="W3" s="27">
        <v>1878</v>
      </c>
      <c r="X3" s="27"/>
      <c r="Y3" s="27">
        <v>1879</v>
      </c>
      <c r="Z3" s="27"/>
      <c r="AA3" s="27">
        <v>1880</v>
      </c>
      <c r="AB3" s="27"/>
      <c r="AC3" s="27">
        <v>1881</v>
      </c>
      <c r="AD3" s="27"/>
      <c r="AE3" s="27">
        <v>1882</v>
      </c>
      <c r="AF3" s="27"/>
      <c r="AG3" s="27">
        <v>1883</v>
      </c>
      <c r="AH3" s="27"/>
      <c r="AI3" s="27">
        <v>1884</v>
      </c>
      <c r="AJ3" s="27"/>
      <c r="AK3" s="27">
        <v>1885</v>
      </c>
      <c r="AL3" s="27"/>
      <c r="AM3" s="27">
        <v>1886</v>
      </c>
      <c r="AN3" s="27"/>
      <c r="AO3" s="27">
        <v>1887</v>
      </c>
      <c r="AP3" s="27"/>
      <c r="AQ3" s="27">
        <v>1888</v>
      </c>
      <c r="AR3" s="27"/>
      <c r="AS3" s="27">
        <v>1889</v>
      </c>
      <c r="AT3" s="27"/>
      <c r="AU3" s="27">
        <v>1890</v>
      </c>
      <c r="AV3" s="27"/>
      <c r="AW3" s="27">
        <v>1891</v>
      </c>
      <c r="AX3" s="27"/>
      <c r="AY3" s="27">
        <v>1892</v>
      </c>
      <c r="AZ3" s="27"/>
      <c r="BA3" s="27">
        <v>1893</v>
      </c>
      <c r="BB3" s="27"/>
      <c r="BC3" s="27">
        <v>1894</v>
      </c>
      <c r="BD3" s="27"/>
      <c r="BE3" s="27">
        <v>1895</v>
      </c>
      <c r="BF3" s="27"/>
      <c r="BG3" s="28">
        <v>1896</v>
      </c>
      <c r="BH3" s="28"/>
      <c r="BI3" s="28">
        <v>1897</v>
      </c>
      <c r="BJ3" s="28"/>
      <c r="BK3" s="28">
        <v>1898</v>
      </c>
      <c r="BL3" s="28"/>
      <c r="BM3" s="28">
        <v>1899</v>
      </c>
      <c r="BN3" s="28"/>
      <c r="BO3" s="28">
        <v>1900</v>
      </c>
      <c r="BP3" s="28"/>
      <c r="BQ3" s="28">
        <v>1901</v>
      </c>
      <c r="BR3" s="28"/>
      <c r="BS3" s="27">
        <v>1902</v>
      </c>
      <c r="BT3" s="27"/>
      <c r="BU3" s="27">
        <v>1903</v>
      </c>
      <c r="BV3" s="27"/>
      <c r="BW3" s="27">
        <v>1904</v>
      </c>
      <c r="BX3" s="27"/>
      <c r="BY3" s="27">
        <v>1905</v>
      </c>
      <c r="BZ3" s="27"/>
      <c r="CA3" s="27">
        <v>1906</v>
      </c>
      <c r="CB3" s="27"/>
      <c r="CC3" s="27">
        <v>1907</v>
      </c>
      <c r="CD3" s="27"/>
      <c r="CE3" s="27">
        <v>1908</v>
      </c>
      <c r="CF3" s="27"/>
      <c r="CG3" s="27">
        <v>1909</v>
      </c>
      <c r="CH3" s="27"/>
      <c r="CI3" s="27">
        <v>1910</v>
      </c>
      <c r="CJ3" s="27"/>
      <c r="CK3" s="27">
        <v>1911</v>
      </c>
      <c r="CL3" s="27"/>
      <c r="CM3" s="27">
        <v>1912</v>
      </c>
      <c r="CN3" s="27"/>
      <c r="CO3" s="27">
        <v>1913</v>
      </c>
      <c r="CP3" s="27"/>
      <c r="CQ3" s="27">
        <v>1914</v>
      </c>
      <c r="CR3" s="27"/>
      <c r="CS3" s="27">
        <v>1915</v>
      </c>
      <c r="CT3" s="27"/>
      <c r="CU3" s="27">
        <v>1916</v>
      </c>
      <c r="CV3" s="27"/>
      <c r="CW3" s="27">
        <v>1917</v>
      </c>
      <c r="CX3" s="27"/>
      <c r="CY3" s="27">
        <v>1918</v>
      </c>
      <c r="CZ3" s="27"/>
      <c r="DA3" s="27">
        <v>1919</v>
      </c>
      <c r="DB3" s="27"/>
      <c r="DC3" s="27">
        <v>1920</v>
      </c>
      <c r="DD3" s="27"/>
      <c r="DE3" s="27">
        <v>1921</v>
      </c>
      <c r="DF3" s="27"/>
      <c r="DG3" s="27">
        <v>1922</v>
      </c>
      <c r="DH3" s="27"/>
      <c r="DI3" s="27">
        <v>1923</v>
      </c>
      <c r="DJ3" s="27"/>
      <c r="DK3" s="27">
        <v>1924</v>
      </c>
      <c r="DL3" s="27"/>
      <c r="DM3" s="27">
        <v>1925</v>
      </c>
      <c r="DN3" s="27"/>
      <c r="DO3" s="27">
        <v>1926</v>
      </c>
      <c r="DP3" s="27"/>
      <c r="DQ3" s="27">
        <v>1927</v>
      </c>
      <c r="DR3" s="27"/>
      <c r="DS3" s="27">
        <v>1928</v>
      </c>
      <c r="DT3" s="27"/>
      <c r="DU3" s="27">
        <v>1929</v>
      </c>
      <c r="DV3" s="27"/>
      <c r="DW3" s="27">
        <v>1930</v>
      </c>
      <c r="DX3" s="27"/>
      <c r="DY3" s="27">
        <v>1931</v>
      </c>
      <c r="DZ3" s="27"/>
      <c r="EA3" s="27">
        <v>1932</v>
      </c>
      <c r="EB3" s="27"/>
      <c r="EC3" s="28">
        <v>1933</v>
      </c>
      <c r="ED3" s="28"/>
      <c r="EE3" s="28">
        <v>1934</v>
      </c>
      <c r="EF3" s="28"/>
      <c r="EG3" s="28">
        <v>1935</v>
      </c>
      <c r="EH3" s="28"/>
      <c r="EI3" s="28">
        <v>1936</v>
      </c>
      <c r="EJ3" s="28"/>
      <c r="EK3" s="28">
        <v>1937</v>
      </c>
      <c r="EL3" s="28"/>
      <c r="EM3" s="28">
        <v>1938</v>
      </c>
      <c r="EN3" s="28"/>
      <c r="EO3" s="27">
        <v>1939</v>
      </c>
      <c r="EP3" s="27"/>
      <c r="EQ3" s="27">
        <v>1940</v>
      </c>
      <c r="ER3" s="27"/>
      <c r="ES3" s="27">
        <v>1941</v>
      </c>
      <c r="ET3" s="27"/>
      <c r="EU3" s="27">
        <v>1942</v>
      </c>
      <c r="EV3" s="27"/>
      <c r="EW3" s="27">
        <v>1943</v>
      </c>
      <c r="EX3" s="27"/>
      <c r="EY3" s="27">
        <v>1944</v>
      </c>
      <c r="EZ3" s="27"/>
      <c r="FA3" s="27">
        <v>1945</v>
      </c>
      <c r="FB3" s="27"/>
      <c r="FC3" s="27">
        <v>1946</v>
      </c>
      <c r="FD3" s="27"/>
      <c r="FE3" s="27">
        <v>1947</v>
      </c>
      <c r="FF3" s="27"/>
      <c r="FG3" s="27">
        <v>1948</v>
      </c>
      <c r="FH3" s="27"/>
      <c r="FI3" s="27">
        <v>1949</v>
      </c>
      <c r="FJ3" s="27"/>
      <c r="FK3" s="27">
        <v>1950</v>
      </c>
      <c r="FL3" s="27"/>
      <c r="FM3" s="27">
        <v>1951</v>
      </c>
      <c r="FN3" s="27"/>
      <c r="FO3" s="27">
        <v>1952</v>
      </c>
      <c r="FP3" s="27"/>
      <c r="FQ3" s="27">
        <v>1953</v>
      </c>
      <c r="FR3" s="27"/>
      <c r="FS3" s="27">
        <v>1954</v>
      </c>
      <c r="FT3" s="27"/>
      <c r="FU3" s="27">
        <v>1955</v>
      </c>
      <c r="FV3" s="27"/>
      <c r="FW3" s="27">
        <v>1956</v>
      </c>
      <c r="FX3" s="27"/>
      <c r="FY3" s="27">
        <v>1957</v>
      </c>
      <c r="FZ3" s="27"/>
      <c r="GA3" s="27">
        <v>1958</v>
      </c>
      <c r="GB3" s="27"/>
      <c r="GC3" s="27">
        <v>1959</v>
      </c>
      <c r="GD3" s="27"/>
      <c r="GE3" s="27">
        <v>1960</v>
      </c>
      <c r="GF3" s="27"/>
      <c r="GG3" s="27">
        <v>1961</v>
      </c>
      <c r="GH3" s="27"/>
      <c r="GI3" s="10"/>
      <c r="GJ3" s="27" t="s">
        <v>38</v>
      </c>
      <c r="GK3" s="30"/>
      <c r="GM3" s="27"/>
      <c r="GN3" s="27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7"/>
      <c r="HB3" s="27"/>
      <c r="HC3" s="27"/>
      <c r="HD3" s="27"/>
      <c r="HE3" s="27"/>
      <c r="HF3" s="27"/>
    </row>
    <row r="4" spans="1:222" x14ac:dyDescent="0.25">
      <c r="C4" s="1" t="s">
        <v>25</v>
      </c>
      <c r="D4" s="1" t="s">
        <v>26</v>
      </c>
      <c r="E4" s="1" t="s">
        <v>25</v>
      </c>
      <c r="F4" s="1" t="s">
        <v>26</v>
      </c>
      <c r="G4" s="1" t="s">
        <v>25</v>
      </c>
      <c r="H4" s="1" t="s">
        <v>26</v>
      </c>
      <c r="I4" s="6" t="s">
        <v>25</v>
      </c>
      <c r="J4" s="6" t="s">
        <v>26</v>
      </c>
      <c r="K4" s="6" t="s">
        <v>25</v>
      </c>
      <c r="L4" s="6" t="s">
        <v>26</v>
      </c>
      <c r="M4" s="6" t="s">
        <v>25</v>
      </c>
      <c r="N4" s="6" t="s">
        <v>26</v>
      </c>
      <c r="O4" s="6" t="s">
        <v>25</v>
      </c>
      <c r="P4" s="6" t="s">
        <v>26</v>
      </c>
      <c r="Q4" s="6" t="s">
        <v>25</v>
      </c>
      <c r="R4" s="6" t="s">
        <v>26</v>
      </c>
      <c r="S4" s="6" t="s">
        <v>25</v>
      </c>
      <c r="T4" s="6" t="s">
        <v>26</v>
      </c>
      <c r="U4" s="6" t="s">
        <v>25</v>
      </c>
      <c r="V4" s="6" t="s">
        <v>26</v>
      </c>
      <c r="W4" s="6" t="s">
        <v>25</v>
      </c>
      <c r="X4" s="6" t="s">
        <v>26</v>
      </c>
      <c r="Y4" s="1" t="s">
        <v>25</v>
      </c>
      <c r="Z4" s="1" t="s">
        <v>26</v>
      </c>
      <c r="AA4" s="1" t="s">
        <v>25</v>
      </c>
      <c r="AB4" s="1" t="s">
        <v>26</v>
      </c>
      <c r="AC4" s="1" t="s">
        <v>25</v>
      </c>
      <c r="AD4" s="1" t="s">
        <v>26</v>
      </c>
      <c r="AE4" s="1" t="s">
        <v>25</v>
      </c>
      <c r="AF4" s="1" t="s">
        <v>26</v>
      </c>
      <c r="AG4" s="1" t="s">
        <v>25</v>
      </c>
      <c r="AH4" s="1" t="s">
        <v>26</v>
      </c>
      <c r="AI4" s="1" t="s">
        <v>25</v>
      </c>
      <c r="AJ4" s="1" t="s">
        <v>26</v>
      </c>
      <c r="AK4" s="1" t="s">
        <v>25</v>
      </c>
      <c r="AL4" s="1" t="s">
        <v>26</v>
      </c>
      <c r="AM4" s="1" t="s">
        <v>25</v>
      </c>
      <c r="AN4" s="1" t="s">
        <v>26</v>
      </c>
      <c r="AO4" s="1" t="s">
        <v>25</v>
      </c>
      <c r="AP4" s="1" t="s">
        <v>26</v>
      </c>
      <c r="AQ4" s="1" t="s">
        <v>25</v>
      </c>
      <c r="AR4" s="1" t="s">
        <v>26</v>
      </c>
      <c r="AS4" s="1" t="s">
        <v>25</v>
      </c>
      <c r="AT4" s="1" t="s">
        <v>26</v>
      </c>
      <c r="AU4" s="1" t="s">
        <v>25</v>
      </c>
      <c r="AV4" s="1" t="s">
        <v>26</v>
      </c>
      <c r="AW4" s="1" t="s">
        <v>25</v>
      </c>
      <c r="AX4" s="1" t="s">
        <v>26</v>
      </c>
      <c r="AY4" s="1" t="s">
        <v>25</v>
      </c>
      <c r="AZ4" s="1" t="s">
        <v>26</v>
      </c>
      <c r="BA4" s="1" t="s">
        <v>25</v>
      </c>
      <c r="BB4" s="1" t="s">
        <v>26</v>
      </c>
      <c r="BC4" s="1" t="s">
        <v>25</v>
      </c>
      <c r="BD4" s="1" t="s">
        <v>26</v>
      </c>
      <c r="BE4" s="3" t="s">
        <v>25</v>
      </c>
      <c r="BF4" s="3" t="s">
        <v>26</v>
      </c>
      <c r="BG4" s="1" t="s">
        <v>25</v>
      </c>
      <c r="BH4" s="1" t="s">
        <v>26</v>
      </c>
      <c r="BI4" s="1" t="s">
        <v>25</v>
      </c>
      <c r="BJ4" s="1" t="s">
        <v>26</v>
      </c>
      <c r="BK4" s="1" t="s">
        <v>25</v>
      </c>
      <c r="BL4" s="1" t="s">
        <v>26</v>
      </c>
      <c r="BM4" s="1" t="s">
        <v>25</v>
      </c>
      <c r="BN4" s="1" t="s">
        <v>26</v>
      </c>
      <c r="BO4" s="1" t="s">
        <v>25</v>
      </c>
      <c r="BP4" s="1" t="s">
        <v>26</v>
      </c>
      <c r="BQ4" s="1" t="s">
        <v>25</v>
      </c>
      <c r="BR4" s="1" t="s">
        <v>26</v>
      </c>
      <c r="BS4" s="1" t="s">
        <v>25</v>
      </c>
      <c r="BT4" s="1" t="s">
        <v>26</v>
      </c>
      <c r="BU4" s="2" t="s">
        <v>25</v>
      </c>
      <c r="BV4" s="1" t="s">
        <v>26</v>
      </c>
      <c r="BW4" s="1" t="s">
        <v>25</v>
      </c>
      <c r="BX4" s="1" t="s">
        <v>26</v>
      </c>
      <c r="BY4" s="1" t="s">
        <v>25</v>
      </c>
      <c r="BZ4" s="1" t="s">
        <v>26</v>
      </c>
      <c r="CA4" s="1" t="s">
        <v>25</v>
      </c>
      <c r="CB4" s="1" t="s">
        <v>26</v>
      </c>
      <c r="CC4" s="1" t="s">
        <v>25</v>
      </c>
      <c r="CD4" s="1" t="s">
        <v>26</v>
      </c>
      <c r="CE4" s="6" t="s">
        <v>25</v>
      </c>
      <c r="CF4" s="6" t="s">
        <v>26</v>
      </c>
      <c r="CG4" s="6" t="s">
        <v>25</v>
      </c>
      <c r="CH4" s="6" t="s">
        <v>26</v>
      </c>
      <c r="CI4" s="6" t="s">
        <v>25</v>
      </c>
      <c r="CJ4" s="6" t="s">
        <v>26</v>
      </c>
      <c r="CK4" s="6" t="s">
        <v>25</v>
      </c>
      <c r="CL4" s="6" t="s">
        <v>26</v>
      </c>
      <c r="CM4" s="6" t="s">
        <v>25</v>
      </c>
      <c r="CN4" s="6" t="s">
        <v>26</v>
      </c>
      <c r="CO4" s="6" t="s">
        <v>25</v>
      </c>
      <c r="CP4" s="6" t="s">
        <v>26</v>
      </c>
      <c r="CQ4" s="1" t="s">
        <v>25</v>
      </c>
      <c r="CR4" s="1" t="s">
        <v>26</v>
      </c>
      <c r="CS4" s="1" t="s">
        <v>25</v>
      </c>
      <c r="CT4" s="1" t="s">
        <v>26</v>
      </c>
      <c r="CU4" s="1" t="s">
        <v>25</v>
      </c>
      <c r="CV4" s="1" t="s">
        <v>26</v>
      </c>
      <c r="CW4" s="1" t="s">
        <v>25</v>
      </c>
      <c r="CX4" s="1" t="s">
        <v>26</v>
      </c>
      <c r="CY4" s="1" t="s">
        <v>25</v>
      </c>
      <c r="CZ4" s="1" t="s">
        <v>26</v>
      </c>
      <c r="DA4" s="1" t="s">
        <v>25</v>
      </c>
      <c r="DB4" s="1" t="s">
        <v>26</v>
      </c>
      <c r="DC4" s="1" t="s">
        <v>25</v>
      </c>
      <c r="DD4" s="1" t="s">
        <v>26</v>
      </c>
      <c r="DE4" s="1" t="s">
        <v>25</v>
      </c>
      <c r="DF4" s="1" t="s">
        <v>26</v>
      </c>
      <c r="DG4" s="1" t="s">
        <v>25</v>
      </c>
      <c r="DH4" s="1" t="s">
        <v>26</v>
      </c>
      <c r="DI4" s="1" t="s">
        <v>25</v>
      </c>
      <c r="DJ4" s="1" t="s">
        <v>26</v>
      </c>
      <c r="DK4" s="1" t="s">
        <v>25</v>
      </c>
      <c r="DL4" s="1" t="s">
        <v>26</v>
      </c>
      <c r="DM4" s="1" t="s">
        <v>25</v>
      </c>
      <c r="DN4" s="1" t="s">
        <v>26</v>
      </c>
      <c r="DO4" s="1" t="s">
        <v>25</v>
      </c>
      <c r="DP4" s="1" t="s">
        <v>26</v>
      </c>
      <c r="DQ4" s="1" t="s">
        <v>25</v>
      </c>
      <c r="DR4" s="1" t="s">
        <v>26</v>
      </c>
      <c r="DS4" s="1" t="s">
        <v>25</v>
      </c>
      <c r="DT4" s="1" t="s">
        <v>26</v>
      </c>
      <c r="DU4" s="1" t="s">
        <v>25</v>
      </c>
      <c r="DV4" s="1" t="s">
        <v>26</v>
      </c>
      <c r="DW4" s="3" t="s">
        <v>25</v>
      </c>
      <c r="DX4" s="3" t="s">
        <v>26</v>
      </c>
      <c r="DY4" s="1" t="s">
        <v>25</v>
      </c>
      <c r="DZ4" s="1" t="s">
        <v>26</v>
      </c>
      <c r="EA4" s="1" t="s">
        <v>25</v>
      </c>
      <c r="EB4" s="1" t="s">
        <v>26</v>
      </c>
      <c r="EC4" s="1" t="s">
        <v>25</v>
      </c>
      <c r="ED4" s="1" t="s">
        <v>26</v>
      </c>
      <c r="EE4" s="1" t="s">
        <v>25</v>
      </c>
      <c r="EF4" s="1" t="s">
        <v>26</v>
      </c>
      <c r="EG4" s="1" t="s">
        <v>25</v>
      </c>
      <c r="EH4" s="1" t="s">
        <v>26</v>
      </c>
      <c r="EI4" s="1" t="s">
        <v>25</v>
      </c>
      <c r="EJ4" s="1" t="s">
        <v>26</v>
      </c>
      <c r="EK4" s="1" t="s">
        <v>25</v>
      </c>
      <c r="EL4" s="1" t="s">
        <v>26</v>
      </c>
      <c r="EM4" s="11" t="s">
        <v>25</v>
      </c>
      <c r="EN4" s="1" t="s">
        <v>26</v>
      </c>
      <c r="EO4" s="1" t="s">
        <v>25</v>
      </c>
      <c r="EP4" s="1" t="s">
        <v>26</v>
      </c>
      <c r="EQ4" s="1" t="s">
        <v>25</v>
      </c>
      <c r="ER4" s="1" t="s">
        <v>26</v>
      </c>
      <c r="ES4" s="1" t="s">
        <v>25</v>
      </c>
      <c r="ET4" s="1" t="s">
        <v>26</v>
      </c>
      <c r="EU4" s="1" t="s">
        <v>25</v>
      </c>
      <c r="EV4" s="1" t="s">
        <v>26</v>
      </c>
      <c r="EW4" s="6" t="s">
        <v>25</v>
      </c>
      <c r="EX4" s="6" t="s">
        <v>26</v>
      </c>
      <c r="EY4" s="6" t="s">
        <v>25</v>
      </c>
      <c r="EZ4" s="6" t="s">
        <v>26</v>
      </c>
      <c r="FA4" s="6" t="s">
        <v>25</v>
      </c>
      <c r="FB4" s="6" t="s">
        <v>26</v>
      </c>
      <c r="FC4" s="6" t="s">
        <v>25</v>
      </c>
      <c r="FD4" s="6" t="s">
        <v>26</v>
      </c>
      <c r="FE4" s="6" t="s">
        <v>25</v>
      </c>
      <c r="FF4" s="6" t="s">
        <v>26</v>
      </c>
      <c r="FG4" s="6" t="s">
        <v>25</v>
      </c>
      <c r="FH4" s="6" t="s">
        <v>26</v>
      </c>
      <c r="FI4" s="1" t="s">
        <v>25</v>
      </c>
      <c r="FJ4" s="1" t="s">
        <v>26</v>
      </c>
      <c r="FK4" s="1" t="s">
        <v>25</v>
      </c>
      <c r="FL4" s="1" t="s">
        <v>26</v>
      </c>
      <c r="FM4" s="1" t="s">
        <v>25</v>
      </c>
      <c r="FN4" s="1" t="s">
        <v>26</v>
      </c>
      <c r="FO4" s="1" t="s">
        <v>25</v>
      </c>
      <c r="FP4" s="1" t="s">
        <v>26</v>
      </c>
      <c r="FQ4" s="1" t="s">
        <v>25</v>
      </c>
      <c r="FR4" s="1" t="s">
        <v>26</v>
      </c>
      <c r="FS4" s="1" t="s">
        <v>25</v>
      </c>
      <c r="FT4" s="1" t="s">
        <v>26</v>
      </c>
      <c r="FU4" s="1" t="s">
        <v>25</v>
      </c>
      <c r="FV4" s="1" t="s">
        <v>26</v>
      </c>
      <c r="FW4" s="1" t="s">
        <v>25</v>
      </c>
      <c r="FX4" s="1" t="s">
        <v>26</v>
      </c>
      <c r="FY4" s="1" t="s">
        <v>25</v>
      </c>
      <c r="FZ4" s="1" t="s">
        <v>26</v>
      </c>
      <c r="GA4" s="1" t="s">
        <v>25</v>
      </c>
      <c r="GB4" s="1" t="s">
        <v>26</v>
      </c>
      <c r="GC4" s="1" t="s">
        <v>25</v>
      </c>
      <c r="GD4" s="1" t="s">
        <v>26</v>
      </c>
      <c r="GE4" s="1" t="s">
        <v>25</v>
      </c>
      <c r="GF4" s="1" t="s">
        <v>26</v>
      </c>
      <c r="GG4" s="1" t="s">
        <v>25</v>
      </c>
      <c r="GH4" s="1" t="s">
        <v>26</v>
      </c>
      <c r="GI4" s="1"/>
      <c r="GJ4" s="1" t="s">
        <v>25</v>
      </c>
      <c r="GK4" s="1" t="s">
        <v>26</v>
      </c>
      <c r="GM4" s="1"/>
      <c r="GN4" s="1"/>
      <c r="GO4" s="3"/>
      <c r="GP4" s="3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1"/>
      <c r="HF4" s="1"/>
      <c r="HG4" s="1"/>
      <c r="HH4" s="1"/>
      <c r="HI4" s="1"/>
      <c r="HJ4" s="1"/>
      <c r="HK4" s="1"/>
      <c r="HL4" s="1"/>
      <c r="HM4" s="1"/>
      <c r="HN4" s="1"/>
    </row>
    <row r="5" spans="1:222" x14ac:dyDescent="0.25">
      <c r="CC5" s="1"/>
      <c r="CD5" s="1"/>
      <c r="CE5" s="3"/>
      <c r="CF5" s="3"/>
      <c r="CG5" s="3"/>
      <c r="CH5" s="3"/>
      <c r="CI5" s="3"/>
      <c r="CJ5" s="3"/>
    </row>
    <row r="6" spans="1:222" x14ac:dyDescent="0.25">
      <c r="A6" s="2" t="s">
        <v>1</v>
      </c>
      <c r="B6" s="3">
        <f>SUM(C6+E6+G6+I6+K6+M6+O6+Q6+S6+U6+W6+Y6+AA6+AC6+AE6+AG6+AI6+AK6+AM6+AO6+AQ6+AS6+AU6+AW6+AY6+BA6+BC6+BE6+BG6+BI6+BK6+BM6+BO6+BQ6+BS6+BU6+BW6+BY6)</f>
        <v>34895</v>
      </c>
      <c r="C6" s="7"/>
      <c r="D6" s="7"/>
      <c r="E6" s="7"/>
      <c r="F6" s="7"/>
      <c r="G6" s="7"/>
      <c r="H6" s="7"/>
      <c r="I6" s="7"/>
      <c r="J6" s="7"/>
      <c r="K6" s="7">
        <v>20</v>
      </c>
      <c r="L6" s="7">
        <v>1565</v>
      </c>
      <c r="M6" s="7">
        <v>62</v>
      </c>
      <c r="N6" s="7">
        <v>4594</v>
      </c>
      <c r="O6" s="7">
        <v>150</v>
      </c>
      <c r="P6" s="7">
        <v>13178</v>
      </c>
      <c r="Q6" s="7">
        <v>442</v>
      </c>
      <c r="R6" s="7">
        <v>43735</v>
      </c>
      <c r="S6" s="7">
        <v>906</v>
      </c>
      <c r="T6" s="4">
        <v>99292</v>
      </c>
      <c r="U6" s="4">
        <v>610</v>
      </c>
      <c r="V6" s="4">
        <v>59541</v>
      </c>
      <c r="W6" s="4">
        <v>584</v>
      </c>
      <c r="X6" s="4">
        <v>60078</v>
      </c>
      <c r="Y6" s="4">
        <v>544</v>
      </c>
      <c r="Z6" s="4">
        <v>55609</v>
      </c>
      <c r="AA6" s="4">
        <v>399</v>
      </c>
      <c r="AB6" s="4">
        <v>43834</v>
      </c>
      <c r="AC6" s="4">
        <v>626</v>
      </c>
      <c r="AD6" s="4">
        <v>63826</v>
      </c>
      <c r="AE6" s="4">
        <v>884</v>
      </c>
      <c r="AF6" s="4">
        <v>96896</v>
      </c>
      <c r="AG6" s="4">
        <v>1066</v>
      </c>
      <c r="AH6" s="4">
        <v>118625</v>
      </c>
      <c r="AI6" s="4">
        <v>1217</v>
      </c>
      <c r="AJ6" s="4">
        <v>131955</v>
      </c>
      <c r="AK6" s="4">
        <v>1416</v>
      </c>
      <c r="AL6" s="8">
        <v>159517</v>
      </c>
      <c r="AM6" s="4">
        <v>1575</v>
      </c>
      <c r="AN6" s="4">
        <v>180982</v>
      </c>
      <c r="AO6" s="4">
        <v>1562</v>
      </c>
      <c r="AP6" s="4">
        <v>176825</v>
      </c>
      <c r="AQ6" s="4">
        <v>1548</v>
      </c>
      <c r="AR6" s="4">
        <v>191477</v>
      </c>
      <c r="AS6" s="4">
        <v>1496</v>
      </c>
      <c r="AT6" s="4">
        <v>186271</v>
      </c>
      <c r="AU6" s="4">
        <v>1665</v>
      </c>
      <c r="AV6" s="4">
        <v>205648</v>
      </c>
      <c r="AW6" s="4">
        <v>1696</v>
      </c>
      <c r="AX6" s="4">
        <v>202176</v>
      </c>
      <c r="AY6" s="4">
        <v>1325</v>
      </c>
      <c r="AZ6" s="4">
        <v>159978</v>
      </c>
      <c r="BA6" s="4">
        <v>1666</v>
      </c>
      <c r="BB6" s="4">
        <v>207771</v>
      </c>
      <c r="BC6" s="4">
        <v>1871</v>
      </c>
      <c r="BD6" s="4">
        <v>236428</v>
      </c>
      <c r="BE6" s="9">
        <v>1330</v>
      </c>
      <c r="BF6" s="9">
        <v>158210</v>
      </c>
      <c r="BG6" s="3">
        <v>1506</v>
      </c>
      <c r="BH6" s="3">
        <v>170939</v>
      </c>
      <c r="BI6" s="3">
        <v>1416</v>
      </c>
      <c r="BJ6" s="3">
        <v>156588</v>
      </c>
      <c r="BK6" s="3">
        <v>1150</v>
      </c>
      <c r="BL6" s="3">
        <v>124850</v>
      </c>
      <c r="BM6" s="3">
        <v>1166</v>
      </c>
      <c r="BN6" s="3">
        <v>129033</v>
      </c>
      <c r="BO6" s="3">
        <v>1027</v>
      </c>
      <c r="BP6" s="3">
        <v>109499</v>
      </c>
      <c r="BQ6" s="3">
        <v>917</v>
      </c>
      <c r="BR6" s="3">
        <v>99632</v>
      </c>
      <c r="BS6" s="4">
        <v>699</v>
      </c>
      <c r="BT6" s="4">
        <v>71584</v>
      </c>
      <c r="BU6" s="4">
        <v>819</v>
      </c>
      <c r="BV6" s="4">
        <v>85583</v>
      </c>
      <c r="BW6" s="3">
        <v>749</v>
      </c>
      <c r="BX6" s="3">
        <v>76471</v>
      </c>
      <c r="BY6" s="3">
        <v>786</v>
      </c>
      <c r="BZ6" s="3">
        <v>76979</v>
      </c>
      <c r="CA6" s="3">
        <v>760</v>
      </c>
      <c r="CB6" s="3">
        <v>72582</v>
      </c>
      <c r="CC6" s="3">
        <v>547</v>
      </c>
      <c r="CD6" s="3">
        <v>50338</v>
      </c>
      <c r="CE6" s="9">
        <v>489</v>
      </c>
      <c r="CF6" s="9">
        <v>45193</v>
      </c>
      <c r="CG6" s="9">
        <v>492</v>
      </c>
      <c r="CH6" s="9">
        <v>46515</v>
      </c>
      <c r="CI6" s="9">
        <v>473</v>
      </c>
      <c r="CJ6" s="9">
        <v>43541</v>
      </c>
      <c r="CK6" s="9">
        <v>531</v>
      </c>
      <c r="CL6" s="9">
        <v>47476</v>
      </c>
      <c r="CM6" s="9">
        <v>408</v>
      </c>
      <c r="CN6" s="9">
        <v>34786</v>
      </c>
      <c r="CO6" s="9">
        <v>743</v>
      </c>
      <c r="CP6" s="9">
        <v>69423</v>
      </c>
      <c r="CQ6" s="9">
        <v>375</v>
      </c>
      <c r="CR6" s="3">
        <v>31559</v>
      </c>
      <c r="CS6" s="3">
        <v>282</v>
      </c>
      <c r="CT6" s="3">
        <v>25426</v>
      </c>
      <c r="CU6" s="3">
        <v>495</v>
      </c>
      <c r="CV6" s="3">
        <v>48942</v>
      </c>
      <c r="CW6" s="3">
        <v>329</v>
      </c>
      <c r="CX6" s="3">
        <v>27357</v>
      </c>
      <c r="CY6" s="3">
        <v>195</v>
      </c>
      <c r="CZ6" s="4">
        <v>14623</v>
      </c>
      <c r="DA6" s="4">
        <v>178</v>
      </c>
      <c r="DB6" s="4">
        <v>13804</v>
      </c>
      <c r="DC6" s="4">
        <v>139</v>
      </c>
      <c r="DD6" s="4">
        <v>10624</v>
      </c>
      <c r="DE6" s="4">
        <v>86</v>
      </c>
      <c r="DF6" s="4">
        <v>6939</v>
      </c>
      <c r="DG6" s="4">
        <v>54</v>
      </c>
      <c r="DH6" s="4">
        <v>5291</v>
      </c>
      <c r="DI6" s="4">
        <v>101</v>
      </c>
      <c r="DJ6" s="4">
        <v>7792</v>
      </c>
      <c r="DK6" s="4">
        <v>55</v>
      </c>
      <c r="DL6" s="4">
        <v>4011</v>
      </c>
      <c r="DM6" s="4">
        <v>42</v>
      </c>
      <c r="DN6" s="4">
        <v>3126</v>
      </c>
      <c r="DO6" s="4">
        <v>49</v>
      </c>
      <c r="DP6" s="4">
        <v>3432</v>
      </c>
      <c r="DQ6" s="4">
        <v>50</v>
      </c>
      <c r="DR6" s="4">
        <v>3465</v>
      </c>
      <c r="EU6" s="4">
        <v>6</v>
      </c>
      <c r="EV6" s="4">
        <v>639</v>
      </c>
      <c r="FA6" s="4">
        <v>5</v>
      </c>
      <c r="FB6" s="4">
        <v>279</v>
      </c>
      <c r="FC6" s="4">
        <v>4</v>
      </c>
      <c r="FD6" s="4">
        <v>160</v>
      </c>
      <c r="FE6" s="4">
        <v>3</v>
      </c>
      <c r="FF6" s="4">
        <v>200</v>
      </c>
      <c r="FG6" s="4">
        <v>5</v>
      </c>
      <c r="FH6" s="4">
        <v>300</v>
      </c>
      <c r="FI6" s="4">
        <v>5</v>
      </c>
      <c r="FJ6" s="4">
        <v>200</v>
      </c>
      <c r="FK6" s="4">
        <v>1</v>
      </c>
      <c r="FL6" s="4">
        <v>40</v>
      </c>
      <c r="FM6" s="4">
        <v>3</v>
      </c>
      <c r="FN6" s="4">
        <v>160</v>
      </c>
      <c r="FO6" s="4">
        <v>1</v>
      </c>
      <c r="FP6" s="4">
        <v>40</v>
      </c>
      <c r="FQ6" s="4">
        <v>2</v>
      </c>
      <c r="FR6" s="4">
        <v>51</v>
      </c>
      <c r="FS6" s="4">
        <v>3</v>
      </c>
      <c r="FT6" s="4">
        <v>200</v>
      </c>
      <c r="FU6" s="4">
        <v>1</v>
      </c>
      <c r="FV6" s="4">
        <v>120</v>
      </c>
      <c r="FW6" s="4">
        <v>3</v>
      </c>
      <c r="FX6" s="4">
        <v>120</v>
      </c>
      <c r="FY6" s="4">
        <v>4</v>
      </c>
      <c r="FZ6" s="4">
        <v>160</v>
      </c>
      <c r="GA6" s="4">
        <v>2</v>
      </c>
      <c r="GB6" s="4">
        <v>80</v>
      </c>
      <c r="GC6" s="4"/>
      <c r="GD6" s="4"/>
      <c r="GE6" s="4">
        <v>3</v>
      </c>
      <c r="GF6" s="4">
        <v>160</v>
      </c>
      <c r="GG6" s="4"/>
      <c r="GH6" s="4"/>
      <c r="GI6" s="4"/>
      <c r="GJ6" s="4">
        <f>SUM(K6,M6,O6,Q6,S6,U6,W6,Y6,AA6,AC6,AE6,AG6,AI6,AK6,AM6,AO6,AQ6,AS6,AU6,AW6,AY6,BA6,BC6,BE6,BG6,BI6,BK6,BM6,BO6,BQ6,BS6,BU6,BW6,BY6,CA6,CC6,CE6,CG6,CI6,CK6,CM6,CO6,CQ6,CS6,CU6,CW6,CY6,DA6,DC6,DE6,DG6,DI6,DK6,DM6,DO6,DQ6,EU6,FA6,FC6,FE6,FG6,FI6,FK6,FM6,FO6,FQ6,FS6,FU6,FW6,FY6,GA6,GE6)</f>
        <v>41819</v>
      </c>
      <c r="GK6" s="4">
        <f t="shared" ref="GK6:GK37" si="0">SUM(D6,F6,H6,J6,L6,N6,P6,R6,T6,V6,X6,Z6,AB6,AD6,AF6,AH6,AJ6,AL6,AN6,AP6,AR6,AT6,AV6,AX6,AZ6,BB6,BD6,BF6,BH6,BJ6,BL6,BN6,BP6,BR6,BT6,BV6,BX6,BZ6,CB6,CD6,CF6,CH6,CJ6,CL6,CN6,CP6,CR6,CT6,CV6,CX6,CZ6,DB6,DD6,DF6,DH6,DJ6,DL6,DN6,DP6,DR6,DT6,DV6,DX6,DZ6,EB6,ED6,EF6,EH6,EJ6,EL6,EN6,EP6,ER6,ET6,EV6,EX6,EZ6,FB6,FD6,FF6,FH6,FJ6,FL6,FN6,FP6,FR6,FT6,FV6,FX6,FZ6,GB6,GD6,GF6,GH6)</f>
        <v>4578323</v>
      </c>
      <c r="GM6" s="4"/>
      <c r="GN6" s="4"/>
      <c r="GO6" s="4"/>
      <c r="GP6" s="4"/>
    </row>
    <row r="7" spans="1:222" x14ac:dyDescent="0.25">
      <c r="A7" s="2" t="s">
        <v>35</v>
      </c>
      <c r="B7" s="3">
        <f t="shared" ref="B7:B37" si="1">SUM(C7+E7+G7+I7+K7+M7+O7+Q7+S7+U7+W7+Y7+AA7+AC7+AE7+AG7+AI7+AK7+AM7+AO7+AQ7+AS7+AU7+AW7+AY7+BA7+BC7+BE7+BG7+BI7+BK7+BM7+BO7+BQ7+BS7+BU7+BW7+BY7)</f>
        <v>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9"/>
      <c r="BF7" s="9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4"/>
      <c r="BT7" s="4"/>
      <c r="BU7" s="4"/>
      <c r="BV7" s="4"/>
      <c r="BW7" s="3"/>
      <c r="BX7" s="3"/>
      <c r="BY7" s="3">
        <v>9</v>
      </c>
      <c r="BZ7" s="3">
        <v>580</v>
      </c>
      <c r="CA7" s="3">
        <v>3</v>
      </c>
      <c r="CB7" s="3">
        <v>14</v>
      </c>
      <c r="CC7" s="3">
        <v>15</v>
      </c>
      <c r="CD7" s="3">
        <v>545</v>
      </c>
      <c r="CE7" s="9">
        <v>14</v>
      </c>
      <c r="CF7" s="9">
        <v>986</v>
      </c>
      <c r="CG7" s="9"/>
      <c r="CH7" s="9"/>
      <c r="CI7" s="9"/>
      <c r="CJ7" s="9"/>
      <c r="CK7" s="9">
        <v>2</v>
      </c>
      <c r="CL7" s="9">
        <v>77</v>
      </c>
      <c r="CM7" s="9"/>
      <c r="CN7" s="9"/>
      <c r="CO7" s="9">
        <v>18</v>
      </c>
      <c r="CP7" s="9">
        <v>978</v>
      </c>
      <c r="CQ7" s="9">
        <v>11</v>
      </c>
      <c r="CR7" s="3">
        <v>718</v>
      </c>
      <c r="CS7" s="3">
        <v>16</v>
      </c>
      <c r="CT7" s="3">
        <v>1288</v>
      </c>
      <c r="CU7" s="3">
        <v>30</v>
      </c>
      <c r="CV7" s="3">
        <v>3432</v>
      </c>
      <c r="CW7" s="3">
        <v>16</v>
      </c>
      <c r="CX7" s="3">
        <v>2438</v>
      </c>
      <c r="CY7" s="3">
        <v>44</v>
      </c>
      <c r="CZ7" s="4">
        <v>3079</v>
      </c>
      <c r="DA7" s="4">
        <v>54</v>
      </c>
      <c r="DB7" s="4">
        <v>7027</v>
      </c>
      <c r="DC7" s="4">
        <v>67</v>
      </c>
      <c r="DD7" s="4">
        <v>12726</v>
      </c>
      <c r="DE7" s="4">
        <v>51</v>
      </c>
      <c r="DF7" s="4">
        <v>11177</v>
      </c>
      <c r="DG7" s="4">
        <v>72</v>
      </c>
      <c r="DH7" s="4">
        <v>12531</v>
      </c>
      <c r="DI7" s="4">
        <v>56</v>
      </c>
      <c r="DJ7" s="4">
        <v>8016</v>
      </c>
      <c r="DK7" s="4">
        <v>49</v>
      </c>
      <c r="DL7" s="4">
        <v>8162</v>
      </c>
      <c r="DM7" s="4">
        <v>31</v>
      </c>
      <c r="DN7" s="4">
        <v>4127</v>
      </c>
      <c r="DO7" s="4">
        <v>59</v>
      </c>
      <c r="DP7" s="4">
        <v>8075</v>
      </c>
      <c r="DQ7" s="4">
        <v>45</v>
      </c>
      <c r="DR7" s="4">
        <v>5529</v>
      </c>
      <c r="DS7" s="4">
        <v>49</v>
      </c>
      <c r="DT7" s="4">
        <v>4258</v>
      </c>
      <c r="DU7" s="4">
        <v>50</v>
      </c>
      <c r="DV7" s="4">
        <v>4376</v>
      </c>
      <c r="DW7" s="4">
        <v>49</v>
      </c>
      <c r="DX7" s="4">
        <v>4612</v>
      </c>
      <c r="DY7" s="4">
        <v>36</v>
      </c>
      <c r="DZ7" s="4">
        <v>2778</v>
      </c>
      <c r="EA7" s="4">
        <v>65</v>
      </c>
      <c r="EB7" s="4">
        <v>4785</v>
      </c>
      <c r="EC7" s="4">
        <v>75</v>
      </c>
      <c r="ED7" s="4">
        <v>4364</v>
      </c>
      <c r="EE7" s="4">
        <v>54</v>
      </c>
      <c r="EF7" s="4">
        <v>2953</v>
      </c>
      <c r="EG7" s="4">
        <v>32</v>
      </c>
      <c r="EH7" s="4">
        <v>2510</v>
      </c>
      <c r="EI7" s="4">
        <v>46</v>
      </c>
      <c r="EJ7" s="4">
        <v>4974</v>
      </c>
      <c r="EK7" s="4">
        <v>39</v>
      </c>
      <c r="EL7" s="4">
        <v>3818</v>
      </c>
      <c r="EM7" s="4">
        <v>36</v>
      </c>
      <c r="EN7" s="4">
        <v>3451</v>
      </c>
      <c r="EO7" s="4">
        <v>71</v>
      </c>
      <c r="EP7" s="4">
        <v>5350</v>
      </c>
      <c r="EQ7" s="4">
        <v>58</v>
      </c>
      <c r="ER7" s="4">
        <v>4857</v>
      </c>
      <c r="ES7" s="4">
        <v>49</v>
      </c>
      <c r="ET7" s="4">
        <v>4997</v>
      </c>
      <c r="EU7" s="4">
        <v>38</v>
      </c>
      <c r="EV7" s="4">
        <v>4694</v>
      </c>
      <c r="EW7" s="4">
        <v>35</v>
      </c>
      <c r="EX7" s="4">
        <v>4763</v>
      </c>
      <c r="EY7" s="4">
        <v>33</v>
      </c>
      <c r="EZ7" s="4">
        <v>2754</v>
      </c>
      <c r="FA7" s="4">
        <v>14</v>
      </c>
      <c r="FB7" s="4">
        <v>1553</v>
      </c>
      <c r="FC7" s="4">
        <v>7</v>
      </c>
      <c r="FD7" s="4">
        <v>240</v>
      </c>
      <c r="FE7" s="4">
        <v>20</v>
      </c>
      <c r="FF7" s="4">
        <v>1569</v>
      </c>
      <c r="FG7" s="4">
        <v>23</v>
      </c>
      <c r="FH7" s="4">
        <v>2401</v>
      </c>
      <c r="FI7" s="4">
        <v>156</v>
      </c>
      <c r="FJ7" s="4">
        <v>18530</v>
      </c>
      <c r="FK7" s="4">
        <v>186</v>
      </c>
      <c r="FL7" s="4">
        <v>22887</v>
      </c>
      <c r="FM7" s="4">
        <v>185</v>
      </c>
      <c r="FN7" s="4">
        <v>21319</v>
      </c>
      <c r="FO7" s="4">
        <v>124</v>
      </c>
      <c r="FP7" s="4">
        <v>13449</v>
      </c>
      <c r="FQ7" s="4">
        <v>130</v>
      </c>
      <c r="FR7" s="4">
        <v>13938</v>
      </c>
      <c r="FS7" s="4">
        <v>169</v>
      </c>
      <c r="FT7" s="4">
        <v>19757</v>
      </c>
      <c r="FU7" s="4">
        <v>159</v>
      </c>
      <c r="FV7" s="4">
        <v>17446</v>
      </c>
      <c r="FW7" s="4">
        <v>71</v>
      </c>
      <c r="FX7" s="4">
        <v>8019</v>
      </c>
      <c r="FY7" s="4">
        <v>114</v>
      </c>
      <c r="FZ7" s="4">
        <v>12471</v>
      </c>
      <c r="GA7" s="4">
        <v>40</v>
      </c>
      <c r="GB7" s="4">
        <v>4166</v>
      </c>
      <c r="GC7" s="4">
        <v>110</v>
      </c>
      <c r="GD7" s="4">
        <v>11023</v>
      </c>
      <c r="GE7" s="4">
        <v>113</v>
      </c>
      <c r="GF7" s="4">
        <v>11846</v>
      </c>
      <c r="GG7" s="4">
        <v>179</v>
      </c>
      <c r="GH7" s="4">
        <v>21352</v>
      </c>
      <c r="GJ7" s="4">
        <f t="shared" ref="GJ7:GJ37" si="2">SUM(C7,E7,G7,I7,K7,M7,O7,Q7,S7,U7,W7,Y7,AA7,AC7,AE7,AG7,AI7,AK7,AM7,AO7,AQ7,AS7,AU7,AW7,AY7,BA7,BC7,BE7,BG7,BI7,BK7,BM7,BO7,BQ7,BS7,BU7,BW7,BY7,CA7,CC7,CE7,CG7,CI7,CK7,CM7,CO7,CQ7,CS7,CU7,CW7,CY7,DA7,DC7,DE7,DG7,DI7,DK7,DM7,DO7,DQ7,DS7,DU7,DW7,DY7,EA7,EC7,EE7,EG7,EI7,EK7,EM7,EO7,EQ7,ES7,EU7,EW7,EY7,FA7,FC7,FE7,FG7,FI7,FK7,FM7,FO7,FQ7,FS7,FU7,FW7,FY7,GA7,GC7,GE7,GG7)</f>
        <v>3277</v>
      </c>
      <c r="GK7" s="15">
        <f t="shared" si="0"/>
        <v>363765</v>
      </c>
    </row>
    <row r="8" spans="1:222" x14ac:dyDescent="0.25">
      <c r="A8" s="2" t="s">
        <v>31</v>
      </c>
      <c r="B8" s="3">
        <f t="shared" si="1"/>
        <v>2309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4"/>
      <c r="U8" s="4">
        <v>5</v>
      </c>
      <c r="V8" s="4">
        <v>800</v>
      </c>
      <c r="W8" s="4">
        <v>5</v>
      </c>
      <c r="X8" s="4">
        <v>800</v>
      </c>
      <c r="Y8" s="4">
        <v>6</v>
      </c>
      <c r="Z8" s="4">
        <v>958</v>
      </c>
      <c r="AA8" s="4">
        <v>14</v>
      </c>
      <c r="AB8" s="4">
        <v>1890</v>
      </c>
      <c r="AC8" s="4">
        <v>15</v>
      </c>
      <c r="AD8" s="4">
        <v>2080</v>
      </c>
      <c r="AE8" s="4">
        <v>34</v>
      </c>
      <c r="AF8" s="4">
        <v>5315</v>
      </c>
      <c r="AG8" s="4">
        <v>43</v>
      </c>
      <c r="AH8" s="4">
        <v>6178</v>
      </c>
      <c r="AI8" s="4">
        <v>36</v>
      </c>
      <c r="AJ8" s="4">
        <v>4535</v>
      </c>
      <c r="AK8" s="4">
        <v>36</v>
      </c>
      <c r="AL8" s="4">
        <v>4099</v>
      </c>
      <c r="AM8" s="4">
        <v>65</v>
      </c>
      <c r="AN8" s="4">
        <v>8392</v>
      </c>
      <c r="AO8" s="4">
        <v>48</v>
      </c>
      <c r="AP8" s="4">
        <v>7059</v>
      </c>
      <c r="AQ8" s="4">
        <v>42</v>
      </c>
      <c r="AR8" s="4">
        <v>5913</v>
      </c>
      <c r="AS8" s="4">
        <v>59</v>
      </c>
      <c r="AT8" s="4">
        <v>8792</v>
      </c>
      <c r="AU8" s="4">
        <v>121</v>
      </c>
      <c r="AV8" s="4">
        <v>18067</v>
      </c>
      <c r="AW8" s="4">
        <v>126</v>
      </c>
      <c r="AX8" s="4">
        <v>18737</v>
      </c>
      <c r="AY8" s="4">
        <v>119</v>
      </c>
      <c r="AZ8" s="4">
        <v>19182</v>
      </c>
      <c r="BA8" s="4">
        <v>137</v>
      </c>
      <c r="BB8" s="4">
        <v>20172</v>
      </c>
      <c r="BC8" s="4">
        <v>90</v>
      </c>
      <c r="BD8" s="4">
        <v>13444</v>
      </c>
      <c r="BE8" s="9">
        <v>72</v>
      </c>
      <c r="BF8" s="9">
        <v>10749</v>
      </c>
      <c r="BG8" s="3">
        <v>91</v>
      </c>
      <c r="BH8" s="3">
        <v>12922</v>
      </c>
      <c r="BI8" s="3">
        <v>93</v>
      </c>
      <c r="BJ8" s="3">
        <v>13408</v>
      </c>
      <c r="BK8" s="3">
        <v>117</v>
      </c>
      <c r="BL8" s="3">
        <v>16042</v>
      </c>
      <c r="BM8" s="3">
        <v>115</v>
      </c>
      <c r="BN8" s="3">
        <v>15185</v>
      </c>
      <c r="BO8" s="3">
        <v>117</v>
      </c>
      <c r="BP8" s="3">
        <v>16820</v>
      </c>
      <c r="BQ8" s="3">
        <v>134</v>
      </c>
      <c r="BR8" s="3">
        <v>18503</v>
      </c>
      <c r="BS8" s="4">
        <v>128</v>
      </c>
      <c r="BT8" s="4">
        <v>16943</v>
      </c>
      <c r="BU8" s="4">
        <v>171</v>
      </c>
      <c r="BV8" s="4">
        <v>24203</v>
      </c>
      <c r="BW8" s="3">
        <v>130</v>
      </c>
      <c r="BX8" s="3">
        <v>18092</v>
      </c>
      <c r="BY8" s="3">
        <v>140</v>
      </c>
      <c r="BZ8" s="3">
        <v>19887</v>
      </c>
      <c r="CA8" s="3">
        <v>95</v>
      </c>
      <c r="CB8" s="3">
        <v>12737</v>
      </c>
      <c r="CC8" s="3">
        <v>113</v>
      </c>
      <c r="CD8" s="3">
        <v>14892</v>
      </c>
      <c r="CE8" s="9">
        <v>208</v>
      </c>
      <c r="CF8" s="9">
        <v>28483</v>
      </c>
      <c r="CG8" s="9">
        <v>198</v>
      </c>
      <c r="CH8" s="9">
        <v>27298</v>
      </c>
      <c r="CI8" s="9">
        <v>253</v>
      </c>
      <c r="CJ8" s="9">
        <v>35371</v>
      </c>
      <c r="CK8" s="9">
        <v>401</v>
      </c>
      <c r="CL8" s="9">
        <v>54098</v>
      </c>
      <c r="CM8" s="9">
        <v>318</v>
      </c>
      <c r="CN8" s="9">
        <v>47038</v>
      </c>
      <c r="CO8" s="9">
        <v>645</v>
      </c>
      <c r="CP8" s="9">
        <v>94370</v>
      </c>
      <c r="CQ8" s="9">
        <v>799</v>
      </c>
      <c r="CR8" s="3">
        <v>120838</v>
      </c>
      <c r="CS8" s="3">
        <v>798</v>
      </c>
      <c r="CT8" s="3">
        <v>118539</v>
      </c>
      <c r="CU8" s="3">
        <v>1056</v>
      </c>
      <c r="CV8" s="3">
        <v>171550</v>
      </c>
      <c r="CW8" s="3">
        <v>906</v>
      </c>
      <c r="CX8" s="3">
        <v>151844</v>
      </c>
      <c r="CY8" s="3">
        <v>899</v>
      </c>
      <c r="CZ8" s="4">
        <v>142995</v>
      </c>
      <c r="DA8" s="4">
        <v>838</v>
      </c>
      <c r="DB8" s="4">
        <v>127904</v>
      </c>
      <c r="DC8" s="4">
        <v>976</v>
      </c>
      <c r="DD8" s="4">
        <v>153065</v>
      </c>
      <c r="DE8" s="4">
        <v>930</v>
      </c>
      <c r="DF8" s="4">
        <v>177944</v>
      </c>
      <c r="DG8" s="4">
        <v>703</v>
      </c>
      <c r="DH8" s="4">
        <v>141934</v>
      </c>
      <c r="DI8" s="4">
        <v>715</v>
      </c>
      <c r="DJ8" s="4">
        <v>145531</v>
      </c>
      <c r="DK8" s="4">
        <v>625</v>
      </c>
      <c r="DL8" s="4">
        <v>144333</v>
      </c>
      <c r="DM8" s="4">
        <v>560</v>
      </c>
      <c r="DN8" s="4">
        <v>144253</v>
      </c>
      <c r="DO8" s="4">
        <v>451</v>
      </c>
      <c r="DP8" s="4">
        <v>118162</v>
      </c>
      <c r="DQ8" s="4">
        <v>403</v>
      </c>
      <c r="DR8" s="4">
        <v>120311</v>
      </c>
      <c r="DS8" s="4">
        <v>293</v>
      </c>
      <c r="DT8" s="4">
        <v>63122</v>
      </c>
      <c r="DU8" s="4">
        <v>373</v>
      </c>
      <c r="DV8" s="4">
        <v>106280</v>
      </c>
      <c r="DW8" s="4">
        <v>338</v>
      </c>
      <c r="DX8" s="4">
        <v>95757</v>
      </c>
      <c r="DY8" s="4">
        <v>527</v>
      </c>
      <c r="DZ8" s="4">
        <v>140506</v>
      </c>
      <c r="EA8" s="4">
        <v>459</v>
      </c>
      <c r="EB8" s="4">
        <v>126595</v>
      </c>
      <c r="EC8" s="4">
        <v>375</v>
      </c>
      <c r="ED8" s="4">
        <v>106081</v>
      </c>
      <c r="EE8" s="4">
        <v>422</v>
      </c>
      <c r="EF8" s="4">
        <v>128484</v>
      </c>
      <c r="EG8" s="4">
        <v>521</v>
      </c>
      <c r="EH8" s="4">
        <v>177121</v>
      </c>
      <c r="EI8" s="4">
        <v>511</v>
      </c>
      <c r="EJ8" s="4">
        <v>169385</v>
      </c>
      <c r="EK8" s="4">
        <v>421</v>
      </c>
      <c r="EL8" s="4">
        <v>149484</v>
      </c>
      <c r="EM8" s="4">
        <v>294</v>
      </c>
      <c r="EN8" s="4">
        <v>103843</v>
      </c>
      <c r="EO8" s="4">
        <v>184</v>
      </c>
      <c r="EP8" s="4">
        <v>59806</v>
      </c>
      <c r="EQ8" s="4">
        <v>110</v>
      </c>
      <c r="ER8" s="4">
        <v>32470</v>
      </c>
      <c r="ES8" s="4">
        <v>40</v>
      </c>
      <c r="ET8" s="4">
        <v>15383</v>
      </c>
      <c r="EU8" s="4">
        <v>26</v>
      </c>
      <c r="EV8" s="4">
        <v>7026</v>
      </c>
      <c r="EW8" s="4">
        <v>24</v>
      </c>
      <c r="EX8" s="4">
        <v>6365</v>
      </c>
      <c r="EY8" s="4">
        <v>14</v>
      </c>
      <c r="EZ8" s="4">
        <v>3671</v>
      </c>
      <c r="FA8" s="4">
        <v>6</v>
      </c>
      <c r="FB8" s="4">
        <v>550</v>
      </c>
      <c r="FC8" s="4">
        <v>5</v>
      </c>
      <c r="FD8" s="4">
        <v>1040</v>
      </c>
      <c r="FE8" s="4">
        <v>4</v>
      </c>
      <c r="FF8" s="4">
        <v>400</v>
      </c>
      <c r="FG8" s="4">
        <v>3</v>
      </c>
      <c r="FH8" s="4">
        <v>280</v>
      </c>
      <c r="FI8" s="4">
        <v>11</v>
      </c>
      <c r="FJ8" s="4">
        <v>4014</v>
      </c>
      <c r="FM8" s="4">
        <v>16</v>
      </c>
      <c r="FN8" s="4">
        <v>1635</v>
      </c>
      <c r="FO8" s="4">
        <v>19</v>
      </c>
      <c r="FP8" s="4">
        <v>2082</v>
      </c>
      <c r="FQ8" s="4">
        <v>11</v>
      </c>
      <c r="FR8" s="4">
        <v>1440</v>
      </c>
      <c r="FS8" s="4">
        <v>16</v>
      </c>
      <c r="FT8" s="4">
        <v>1367</v>
      </c>
      <c r="FU8" s="4">
        <v>11</v>
      </c>
      <c r="FV8" s="4">
        <v>1514</v>
      </c>
      <c r="FW8" s="4">
        <v>16</v>
      </c>
      <c r="FX8" s="4">
        <v>2536</v>
      </c>
      <c r="FY8" s="4">
        <v>9</v>
      </c>
      <c r="FZ8" s="4">
        <v>1179</v>
      </c>
      <c r="GA8" s="4">
        <v>3</v>
      </c>
      <c r="GB8" s="4">
        <v>460</v>
      </c>
      <c r="GC8" s="4">
        <v>5</v>
      </c>
      <c r="GD8" s="4">
        <v>537</v>
      </c>
      <c r="GE8" s="4">
        <v>1</v>
      </c>
      <c r="GF8" s="4">
        <v>160</v>
      </c>
      <c r="GG8" s="4">
        <v>1</v>
      </c>
      <c r="GH8" s="4">
        <v>126</v>
      </c>
      <c r="GJ8" s="15">
        <f t="shared" si="2"/>
        <v>20268</v>
      </c>
      <c r="GK8" s="15">
        <f t="shared" si="0"/>
        <v>4133356</v>
      </c>
    </row>
    <row r="9" spans="1:222" x14ac:dyDescent="0.25">
      <c r="A9" s="2" t="s">
        <v>2</v>
      </c>
      <c r="B9" s="3">
        <f t="shared" si="1"/>
        <v>48086</v>
      </c>
      <c r="C9" s="7"/>
      <c r="D9" s="7"/>
      <c r="E9" s="7"/>
      <c r="F9" s="7"/>
      <c r="G9" s="7"/>
      <c r="H9" s="7"/>
      <c r="I9" s="7">
        <v>11</v>
      </c>
      <c r="J9" s="7">
        <v>825</v>
      </c>
      <c r="K9" s="7">
        <v>72</v>
      </c>
      <c r="L9" s="7">
        <v>3947</v>
      </c>
      <c r="M9" s="7">
        <v>211</v>
      </c>
      <c r="N9" s="7">
        <v>14747</v>
      </c>
      <c r="O9" s="7">
        <v>828</v>
      </c>
      <c r="P9" s="7">
        <v>68655</v>
      </c>
      <c r="Q9" s="7">
        <v>1344</v>
      </c>
      <c r="R9" s="7">
        <v>122299</v>
      </c>
      <c r="S9" s="7">
        <v>1963</v>
      </c>
      <c r="T9" s="4">
        <v>188618</v>
      </c>
      <c r="U9" s="4">
        <v>1735</v>
      </c>
      <c r="V9" s="4">
        <v>177854</v>
      </c>
      <c r="W9" s="4">
        <v>1808</v>
      </c>
      <c r="X9" s="4">
        <v>185030</v>
      </c>
      <c r="Y9" s="4">
        <v>987</v>
      </c>
      <c r="Z9" s="4">
        <v>103675</v>
      </c>
      <c r="AA9" s="4">
        <v>986</v>
      </c>
      <c r="AB9" s="4">
        <v>110195</v>
      </c>
      <c r="AC9" s="4">
        <v>862</v>
      </c>
      <c r="AD9" s="4">
        <v>89535</v>
      </c>
      <c r="AE9" s="4">
        <v>755</v>
      </c>
      <c r="AF9" s="4">
        <v>77244</v>
      </c>
      <c r="AG9" s="4">
        <v>1118</v>
      </c>
      <c r="AH9" s="4">
        <v>117024</v>
      </c>
      <c r="AI9" s="4">
        <v>1281</v>
      </c>
      <c r="AJ9" s="4">
        <v>135067</v>
      </c>
      <c r="AK9" s="4">
        <v>1350</v>
      </c>
      <c r="AL9" s="4">
        <v>143731</v>
      </c>
      <c r="AM9" s="4">
        <v>1572</v>
      </c>
      <c r="AN9" s="4">
        <v>172264</v>
      </c>
      <c r="AO9" s="4">
        <v>1941</v>
      </c>
      <c r="AP9" s="4">
        <v>225624</v>
      </c>
      <c r="AQ9" s="4">
        <v>1841</v>
      </c>
      <c r="AR9" s="4">
        <v>212350</v>
      </c>
      <c r="AS9" s="4">
        <v>1604</v>
      </c>
      <c r="AT9" s="4">
        <v>181848</v>
      </c>
      <c r="AU9" s="4">
        <v>1606</v>
      </c>
      <c r="AV9" s="4">
        <v>190121</v>
      </c>
      <c r="AW9" s="4">
        <v>1436</v>
      </c>
      <c r="AX9" s="4">
        <v>168132</v>
      </c>
      <c r="AY9" s="4">
        <v>1276</v>
      </c>
      <c r="AZ9" s="4">
        <v>152430</v>
      </c>
      <c r="BA9" s="4">
        <v>1508</v>
      </c>
      <c r="BB9" s="4">
        <v>181432</v>
      </c>
      <c r="BC9" s="4">
        <v>1561</v>
      </c>
      <c r="BD9" s="4">
        <v>189553</v>
      </c>
      <c r="BE9" s="9">
        <v>1523</v>
      </c>
      <c r="BF9" s="9">
        <v>179689</v>
      </c>
      <c r="BG9" s="3">
        <v>1520</v>
      </c>
      <c r="BH9" s="3">
        <v>177563</v>
      </c>
      <c r="BI9" s="3">
        <v>1480</v>
      </c>
      <c r="BJ9" s="3">
        <v>176215</v>
      </c>
      <c r="BK9" s="3">
        <v>1428</v>
      </c>
      <c r="BL9" s="3">
        <v>169476</v>
      </c>
      <c r="BM9" s="3">
        <v>1558</v>
      </c>
      <c r="BN9" s="3">
        <v>183957</v>
      </c>
      <c r="BO9" s="3">
        <v>2070</v>
      </c>
      <c r="BP9" s="3">
        <v>249224</v>
      </c>
      <c r="BQ9" s="3">
        <v>1879</v>
      </c>
      <c r="BR9" s="3">
        <v>223847</v>
      </c>
      <c r="BS9" s="4">
        <v>1720</v>
      </c>
      <c r="BT9" s="4">
        <v>204274</v>
      </c>
      <c r="BU9" s="4">
        <v>1852</v>
      </c>
      <c r="BV9" s="4">
        <v>215107</v>
      </c>
      <c r="BW9" s="3">
        <v>1573</v>
      </c>
      <c r="BX9" s="3">
        <v>186747</v>
      </c>
      <c r="BY9" s="3">
        <v>1827</v>
      </c>
      <c r="BZ9" s="3">
        <v>210746</v>
      </c>
      <c r="CA9" s="3">
        <v>2169</v>
      </c>
      <c r="CB9" s="3">
        <v>250767</v>
      </c>
      <c r="CC9" s="3">
        <v>1901</v>
      </c>
      <c r="CD9" s="3">
        <v>218808</v>
      </c>
      <c r="CE9" s="9">
        <v>1954</v>
      </c>
      <c r="CF9" s="9">
        <v>226264</v>
      </c>
      <c r="CG9" s="9">
        <v>1609</v>
      </c>
      <c r="CH9" s="9">
        <v>185213</v>
      </c>
      <c r="CI9" s="9">
        <v>1795</v>
      </c>
      <c r="CJ9" s="9">
        <v>206385</v>
      </c>
      <c r="CK9" s="9">
        <v>1572</v>
      </c>
      <c r="CL9" s="9">
        <v>177646</v>
      </c>
      <c r="CM9" s="9">
        <v>1629</v>
      </c>
      <c r="CN9" s="9">
        <v>191144</v>
      </c>
      <c r="CO9" s="9">
        <v>1561</v>
      </c>
      <c r="CP9" s="9">
        <v>159925</v>
      </c>
      <c r="CQ9" s="9">
        <v>1510</v>
      </c>
      <c r="CR9" s="3">
        <v>156617</v>
      </c>
      <c r="CS9" s="3">
        <v>1172</v>
      </c>
      <c r="CT9" s="3">
        <v>112229</v>
      </c>
      <c r="CU9" s="3">
        <v>974</v>
      </c>
      <c r="CV9" s="3">
        <v>88605</v>
      </c>
      <c r="CW9" s="3">
        <v>1429</v>
      </c>
      <c r="CX9" s="3">
        <v>130040</v>
      </c>
      <c r="CY9" s="3">
        <v>1053</v>
      </c>
      <c r="CZ9" s="4">
        <v>93992</v>
      </c>
      <c r="DA9" s="4">
        <v>1126</v>
      </c>
      <c r="DB9" s="4">
        <v>99256</v>
      </c>
      <c r="DC9" s="4">
        <v>1093</v>
      </c>
      <c r="DD9" s="4">
        <v>97993</v>
      </c>
      <c r="DE9" s="4">
        <v>775</v>
      </c>
      <c r="DF9" s="4">
        <v>71520</v>
      </c>
      <c r="DG9" s="4">
        <v>572</v>
      </c>
      <c r="DH9" s="4">
        <v>53106</v>
      </c>
      <c r="DI9" s="4">
        <v>479</v>
      </c>
      <c r="DJ9" s="4">
        <v>42608</v>
      </c>
      <c r="DK9" s="4">
        <v>479</v>
      </c>
      <c r="DL9" s="4">
        <v>42063</v>
      </c>
      <c r="DM9" s="4">
        <v>327</v>
      </c>
      <c r="DN9" s="4">
        <v>28552</v>
      </c>
      <c r="DO9" s="4">
        <v>231</v>
      </c>
      <c r="DP9" s="4">
        <v>18955</v>
      </c>
      <c r="DQ9" s="4">
        <v>211</v>
      </c>
      <c r="DR9" s="4">
        <v>19299</v>
      </c>
      <c r="DS9" s="4">
        <v>154</v>
      </c>
      <c r="DT9" s="4">
        <v>13428</v>
      </c>
      <c r="DU9" s="4">
        <v>175</v>
      </c>
      <c r="DV9" s="4">
        <v>15096</v>
      </c>
      <c r="DW9" s="4">
        <v>196</v>
      </c>
      <c r="DX9" s="4">
        <v>16084</v>
      </c>
      <c r="DY9" s="4">
        <v>129</v>
      </c>
      <c r="DZ9" s="4">
        <v>10276</v>
      </c>
      <c r="EA9" s="4">
        <v>95</v>
      </c>
      <c r="EB9" s="4">
        <v>7608</v>
      </c>
      <c r="EC9" s="4">
        <v>51</v>
      </c>
      <c r="ED9" s="4">
        <v>3863</v>
      </c>
      <c r="EU9" s="4">
        <v>27</v>
      </c>
      <c r="EV9" s="4">
        <v>1849</v>
      </c>
      <c r="EW9" s="4">
        <v>12</v>
      </c>
      <c r="EX9" s="4">
        <v>1160</v>
      </c>
      <c r="EY9" s="4">
        <v>4</v>
      </c>
      <c r="EZ9" s="4">
        <v>242</v>
      </c>
      <c r="FA9" s="4">
        <v>6</v>
      </c>
      <c r="FB9" s="4">
        <v>360</v>
      </c>
      <c r="FC9" s="4">
        <v>5</v>
      </c>
      <c r="FD9" s="4">
        <v>434</v>
      </c>
      <c r="FE9" s="4">
        <v>6</v>
      </c>
      <c r="FF9" s="4">
        <v>479</v>
      </c>
      <c r="FG9" s="4">
        <v>10</v>
      </c>
      <c r="FH9" s="4">
        <v>516</v>
      </c>
      <c r="FI9" s="4">
        <v>6</v>
      </c>
      <c r="FJ9" s="4">
        <v>320</v>
      </c>
      <c r="FK9" s="4">
        <v>7</v>
      </c>
      <c r="FL9" s="4">
        <v>400</v>
      </c>
      <c r="FM9" s="4">
        <v>9</v>
      </c>
      <c r="FN9" s="4">
        <v>569</v>
      </c>
      <c r="FO9" s="4">
        <v>3</v>
      </c>
      <c r="FP9" s="4">
        <v>126</v>
      </c>
      <c r="FQ9" s="4">
        <v>2</v>
      </c>
      <c r="FR9" s="4">
        <v>80</v>
      </c>
      <c r="FS9" s="4">
        <v>3</v>
      </c>
      <c r="FT9" s="4">
        <v>246</v>
      </c>
      <c r="FU9" s="4">
        <v>5</v>
      </c>
      <c r="FV9" s="4">
        <v>223</v>
      </c>
      <c r="FW9" s="4">
        <v>6</v>
      </c>
      <c r="FX9" s="4">
        <v>280</v>
      </c>
      <c r="FY9" s="4">
        <v>2</v>
      </c>
      <c r="FZ9" s="4">
        <v>120</v>
      </c>
      <c r="GJ9" s="15">
        <f t="shared" si="2"/>
        <v>74620</v>
      </c>
      <c r="GK9" s="15">
        <f t="shared" si="0"/>
        <v>8133791</v>
      </c>
    </row>
    <row r="10" spans="1:222" x14ac:dyDescent="0.25">
      <c r="A10" s="2" t="s">
        <v>3</v>
      </c>
      <c r="B10" s="3">
        <f t="shared" si="1"/>
        <v>36196</v>
      </c>
      <c r="C10" s="7">
        <v>79</v>
      </c>
      <c r="D10" s="7">
        <v>12286</v>
      </c>
      <c r="E10" s="7">
        <v>246</v>
      </c>
      <c r="F10" s="7">
        <v>38570</v>
      </c>
      <c r="G10" s="7">
        <v>171</v>
      </c>
      <c r="H10" s="7">
        <v>26232</v>
      </c>
      <c r="I10" s="7">
        <v>212</v>
      </c>
      <c r="J10" s="7">
        <v>30512</v>
      </c>
      <c r="K10" s="7">
        <v>146</v>
      </c>
      <c r="L10" s="7">
        <v>21400</v>
      </c>
      <c r="M10" s="7">
        <v>265</v>
      </c>
      <c r="N10" s="7">
        <v>39514</v>
      </c>
      <c r="O10" s="7">
        <v>194</v>
      </c>
      <c r="P10" s="7">
        <v>27264</v>
      </c>
      <c r="Q10" s="7">
        <v>575</v>
      </c>
      <c r="R10" s="7">
        <v>63282</v>
      </c>
      <c r="S10" s="7">
        <v>2062</v>
      </c>
      <c r="T10" s="4">
        <v>206580</v>
      </c>
      <c r="U10" s="4">
        <v>605</v>
      </c>
      <c r="V10" s="4">
        <v>80277</v>
      </c>
      <c r="W10" s="4">
        <v>1070</v>
      </c>
      <c r="X10" s="4">
        <v>120398</v>
      </c>
      <c r="Y10" s="4">
        <v>1001</v>
      </c>
      <c r="Z10" s="4">
        <v>110423</v>
      </c>
      <c r="AA10" s="4">
        <v>854</v>
      </c>
      <c r="AB10" s="4">
        <v>111065</v>
      </c>
      <c r="AC10" s="4">
        <v>1178</v>
      </c>
      <c r="AD10" s="4">
        <v>162186</v>
      </c>
      <c r="AE10" s="4">
        <v>1354</v>
      </c>
      <c r="AF10" s="4">
        <v>185224</v>
      </c>
      <c r="AG10" s="4">
        <v>1199</v>
      </c>
      <c r="AH10" s="4">
        <v>170546</v>
      </c>
      <c r="AI10" s="4">
        <v>1132</v>
      </c>
      <c r="AJ10" s="4">
        <v>159578</v>
      </c>
      <c r="AK10" s="4">
        <v>1001</v>
      </c>
      <c r="AL10" s="4">
        <v>141335</v>
      </c>
      <c r="AM10" s="4">
        <v>877</v>
      </c>
      <c r="AN10" s="4">
        <v>126966</v>
      </c>
      <c r="AO10" s="4">
        <v>849</v>
      </c>
      <c r="AP10" s="4">
        <v>124807</v>
      </c>
      <c r="AQ10" s="4">
        <v>988</v>
      </c>
      <c r="AR10" s="4">
        <v>142878</v>
      </c>
      <c r="AS10" s="4">
        <v>1042</v>
      </c>
      <c r="AT10" s="4">
        <v>154748</v>
      </c>
      <c r="AU10" s="4">
        <v>1124</v>
      </c>
      <c r="AV10" s="4">
        <v>166405</v>
      </c>
      <c r="AW10" s="4">
        <v>1497</v>
      </c>
      <c r="AX10" s="4">
        <v>221257</v>
      </c>
      <c r="AY10" s="4">
        <v>1547</v>
      </c>
      <c r="AZ10" s="4">
        <v>231526</v>
      </c>
      <c r="BA10" s="4">
        <v>1575</v>
      </c>
      <c r="BB10" s="4">
        <v>235643</v>
      </c>
      <c r="BC10" s="4">
        <v>1403</v>
      </c>
      <c r="BD10" s="4">
        <v>210279</v>
      </c>
      <c r="BE10" s="9">
        <v>1151</v>
      </c>
      <c r="BF10" s="9">
        <v>171494</v>
      </c>
      <c r="BG10" s="3">
        <v>1189</v>
      </c>
      <c r="BH10" s="3">
        <v>176595</v>
      </c>
      <c r="BI10" s="3">
        <v>1197</v>
      </c>
      <c r="BJ10" s="3">
        <v>177663</v>
      </c>
      <c r="BK10" s="3">
        <v>1548</v>
      </c>
      <c r="BL10" s="3">
        <v>225694</v>
      </c>
      <c r="BM10" s="3">
        <v>1204</v>
      </c>
      <c r="BN10" s="3">
        <v>175382</v>
      </c>
      <c r="BO10" s="3">
        <v>1280</v>
      </c>
      <c r="BP10" s="3">
        <v>185598</v>
      </c>
      <c r="BQ10" s="3">
        <v>1042</v>
      </c>
      <c r="BR10" s="3">
        <v>150369</v>
      </c>
      <c r="BS10" s="4">
        <v>938</v>
      </c>
      <c r="BT10" s="4">
        <v>136006</v>
      </c>
      <c r="BU10" s="4">
        <v>837</v>
      </c>
      <c r="BV10" s="4">
        <v>121952</v>
      </c>
      <c r="BW10" s="3">
        <v>777</v>
      </c>
      <c r="BX10" s="3">
        <v>112639</v>
      </c>
      <c r="BY10" s="3">
        <v>787</v>
      </c>
      <c r="BZ10" s="3">
        <v>112609</v>
      </c>
      <c r="CA10" s="3">
        <v>606</v>
      </c>
      <c r="CB10" s="3">
        <v>87873</v>
      </c>
      <c r="CC10" s="3">
        <v>474</v>
      </c>
      <c r="CD10" s="3">
        <v>66579</v>
      </c>
      <c r="CE10" s="9">
        <v>628</v>
      </c>
      <c r="CF10" s="9">
        <v>89571</v>
      </c>
      <c r="CG10" s="9">
        <v>456</v>
      </c>
      <c r="CH10" s="9">
        <v>63226</v>
      </c>
      <c r="CI10" s="9">
        <v>768</v>
      </c>
      <c r="CJ10" s="9">
        <v>110765</v>
      </c>
      <c r="CK10" s="9">
        <v>734</v>
      </c>
      <c r="CL10" s="9">
        <v>104263</v>
      </c>
      <c r="CM10" s="9">
        <v>651</v>
      </c>
      <c r="CN10" s="9">
        <v>92224</v>
      </c>
      <c r="CO10" s="9">
        <v>979</v>
      </c>
      <c r="CP10" s="9">
        <v>133565</v>
      </c>
      <c r="CQ10" s="9">
        <v>1077</v>
      </c>
      <c r="CR10" s="3">
        <v>144127</v>
      </c>
      <c r="CS10" s="3">
        <v>1122</v>
      </c>
      <c r="CT10" s="3">
        <v>145469</v>
      </c>
      <c r="CU10" s="3">
        <v>1369</v>
      </c>
      <c r="CV10" s="3">
        <v>173416</v>
      </c>
      <c r="CW10" s="3">
        <v>1765</v>
      </c>
      <c r="CX10" s="3">
        <v>226931</v>
      </c>
      <c r="CY10" s="3">
        <v>1816</v>
      </c>
      <c r="CZ10" s="4">
        <v>247702</v>
      </c>
      <c r="DA10" s="4">
        <v>1692</v>
      </c>
      <c r="DB10" s="4">
        <v>231031</v>
      </c>
      <c r="DC10" s="4">
        <v>1912</v>
      </c>
      <c r="DD10" s="4">
        <v>299836</v>
      </c>
      <c r="DE10" s="4">
        <v>1456</v>
      </c>
      <c r="DF10" s="4">
        <v>268274</v>
      </c>
      <c r="DG10" s="4">
        <v>1519</v>
      </c>
      <c r="DH10" s="4">
        <v>283767</v>
      </c>
      <c r="DI10" s="4">
        <v>1290</v>
      </c>
      <c r="DJ10" s="4">
        <v>289785</v>
      </c>
      <c r="DK10" s="4">
        <v>1107</v>
      </c>
      <c r="DL10" s="4">
        <v>265269</v>
      </c>
      <c r="DM10" s="4">
        <v>833</v>
      </c>
      <c r="DN10" s="4">
        <v>206964</v>
      </c>
      <c r="DO10" s="4">
        <v>826</v>
      </c>
      <c r="DP10" s="4">
        <v>209241</v>
      </c>
      <c r="DQ10" s="4">
        <v>775</v>
      </c>
      <c r="DR10" s="4">
        <v>200930</v>
      </c>
      <c r="DS10" s="4">
        <v>645</v>
      </c>
      <c r="DT10" s="4">
        <v>157444</v>
      </c>
      <c r="DU10" s="4">
        <v>650</v>
      </c>
      <c r="DV10" s="4">
        <v>145624</v>
      </c>
      <c r="DW10" s="4">
        <v>543</v>
      </c>
      <c r="DX10" s="4">
        <v>120205</v>
      </c>
      <c r="DY10" s="4">
        <v>709</v>
      </c>
      <c r="DZ10" s="4">
        <v>156743</v>
      </c>
      <c r="EA10" s="4">
        <v>527</v>
      </c>
      <c r="EB10" s="4">
        <v>118138</v>
      </c>
      <c r="EC10" s="4">
        <v>484</v>
      </c>
      <c r="ED10" s="4">
        <v>106489</v>
      </c>
      <c r="EE10" s="4">
        <v>452</v>
      </c>
      <c r="EF10" s="4">
        <v>100884</v>
      </c>
      <c r="EG10" s="4">
        <v>461</v>
      </c>
      <c r="EH10" s="4">
        <v>97185</v>
      </c>
      <c r="EI10" s="4">
        <v>481</v>
      </c>
      <c r="EJ10" s="4">
        <v>97483</v>
      </c>
      <c r="EK10" s="4">
        <v>495</v>
      </c>
      <c r="EL10" s="4">
        <v>116713</v>
      </c>
      <c r="EM10" s="4">
        <v>412</v>
      </c>
      <c r="EN10" s="4">
        <v>100242</v>
      </c>
      <c r="EO10" s="4">
        <v>206</v>
      </c>
      <c r="EP10" s="4">
        <v>48445</v>
      </c>
      <c r="EQ10" s="4">
        <v>121</v>
      </c>
      <c r="ER10" s="4">
        <v>32728</v>
      </c>
      <c r="ES10" s="4">
        <v>109</v>
      </c>
      <c r="ET10" s="4">
        <v>22909</v>
      </c>
      <c r="EU10" s="4">
        <v>43</v>
      </c>
      <c r="EV10" s="4">
        <v>8357</v>
      </c>
      <c r="EW10" s="4">
        <v>31</v>
      </c>
      <c r="EX10" s="4">
        <v>5015</v>
      </c>
      <c r="EY10" s="4">
        <v>20</v>
      </c>
      <c r="EZ10" s="4">
        <v>2311</v>
      </c>
      <c r="FA10" s="4">
        <v>3</v>
      </c>
      <c r="FB10" s="4">
        <v>838</v>
      </c>
      <c r="FC10" s="4">
        <v>3</v>
      </c>
      <c r="FD10" s="4">
        <v>577</v>
      </c>
      <c r="FE10" s="4"/>
      <c r="FF10" s="4"/>
      <c r="FG10" s="4">
        <v>8</v>
      </c>
      <c r="FH10" s="4">
        <v>927</v>
      </c>
      <c r="FI10" s="4">
        <v>17</v>
      </c>
      <c r="FJ10" s="4">
        <v>1717</v>
      </c>
      <c r="FK10" s="4">
        <v>59</v>
      </c>
      <c r="FL10" s="4">
        <v>5929</v>
      </c>
      <c r="FM10" s="4">
        <v>91</v>
      </c>
      <c r="FN10" s="4">
        <v>10142</v>
      </c>
      <c r="FO10" s="4">
        <v>46</v>
      </c>
      <c r="FP10" s="4">
        <v>4683</v>
      </c>
      <c r="FQ10" s="4">
        <v>16</v>
      </c>
      <c r="FR10" s="4">
        <v>1806</v>
      </c>
      <c r="FS10" s="4">
        <v>22</v>
      </c>
      <c r="FT10" s="4">
        <v>2621</v>
      </c>
      <c r="FU10" s="4">
        <v>5</v>
      </c>
      <c r="FV10" s="4">
        <v>445</v>
      </c>
      <c r="FW10" s="4">
        <v>7</v>
      </c>
      <c r="FX10" s="4">
        <v>590</v>
      </c>
      <c r="FY10" s="4">
        <v>1</v>
      </c>
      <c r="FZ10" s="4">
        <v>80</v>
      </c>
      <c r="GA10" s="4">
        <v>2</v>
      </c>
      <c r="GB10" s="4">
        <v>240</v>
      </c>
      <c r="GC10" s="4">
        <v>7</v>
      </c>
      <c r="GD10" s="4">
        <v>788</v>
      </c>
      <c r="GE10" s="4">
        <v>7</v>
      </c>
      <c r="GF10" s="4">
        <v>599</v>
      </c>
      <c r="GG10" s="4">
        <v>4</v>
      </c>
      <c r="GH10" s="4">
        <v>708</v>
      </c>
      <c r="GJ10" s="15">
        <f t="shared" si="2"/>
        <v>66738</v>
      </c>
      <c r="GK10" s="15">
        <f t="shared" si="0"/>
        <v>10477595</v>
      </c>
    </row>
    <row r="11" spans="1:222" x14ac:dyDescent="0.25">
      <c r="A11" s="2" t="s">
        <v>27</v>
      </c>
      <c r="B11" s="3">
        <f t="shared" si="1"/>
        <v>21652</v>
      </c>
      <c r="C11" s="7"/>
      <c r="D11" s="7"/>
      <c r="E11" s="7">
        <v>57</v>
      </c>
      <c r="F11" s="7">
        <v>8837</v>
      </c>
      <c r="G11" s="7">
        <v>77</v>
      </c>
      <c r="H11" s="7">
        <v>11669</v>
      </c>
      <c r="I11" s="7">
        <v>88</v>
      </c>
      <c r="J11" s="7">
        <v>13223</v>
      </c>
      <c r="K11" s="7">
        <v>70</v>
      </c>
      <c r="L11" s="7">
        <v>10580</v>
      </c>
      <c r="M11" s="7">
        <v>104</v>
      </c>
      <c r="N11" s="7">
        <v>15044</v>
      </c>
      <c r="O11" s="7">
        <v>99</v>
      </c>
      <c r="P11" s="7">
        <v>13573</v>
      </c>
      <c r="Q11" s="7">
        <v>197</v>
      </c>
      <c r="R11" s="7">
        <v>24533</v>
      </c>
      <c r="S11" s="7">
        <v>296</v>
      </c>
      <c r="T11" s="4">
        <v>35462</v>
      </c>
      <c r="U11" s="4">
        <v>211</v>
      </c>
      <c r="V11" s="4">
        <v>26489</v>
      </c>
      <c r="W11" s="4">
        <v>280</v>
      </c>
      <c r="X11" s="4">
        <v>37479</v>
      </c>
      <c r="Y11" s="4">
        <v>317</v>
      </c>
      <c r="Z11" s="4">
        <v>42404</v>
      </c>
      <c r="AA11" s="4">
        <v>418</v>
      </c>
      <c r="AB11" s="4">
        <v>58442</v>
      </c>
      <c r="AC11" s="4">
        <v>492</v>
      </c>
      <c r="AD11" s="4">
        <v>70764</v>
      </c>
      <c r="AE11" s="4">
        <v>543</v>
      </c>
      <c r="AF11" s="4">
        <v>78574</v>
      </c>
      <c r="AG11" s="4">
        <v>722</v>
      </c>
      <c r="AH11" s="4">
        <v>107092</v>
      </c>
      <c r="AI11" s="4">
        <v>435</v>
      </c>
      <c r="AJ11" s="4">
        <v>64303</v>
      </c>
      <c r="AK11" s="4">
        <v>398</v>
      </c>
      <c r="AL11" s="4">
        <v>58355</v>
      </c>
      <c r="AM11" s="4">
        <v>277</v>
      </c>
      <c r="AN11" s="4">
        <v>41591</v>
      </c>
      <c r="AO11" s="4">
        <v>341</v>
      </c>
      <c r="AP11" s="4">
        <v>49493</v>
      </c>
      <c r="AQ11" s="4">
        <v>445</v>
      </c>
      <c r="AR11" s="4">
        <v>65675</v>
      </c>
      <c r="AS11" s="4">
        <v>644</v>
      </c>
      <c r="AT11" s="4">
        <v>97276</v>
      </c>
      <c r="AU11" s="4">
        <v>739</v>
      </c>
      <c r="AV11" s="4">
        <v>113447</v>
      </c>
      <c r="AW11" s="4">
        <v>837</v>
      </c>
      <c r="AX11" s="4">
        <v>126817</v>
      </c>
      <c r="AY11" s="4">
        <v>930</v>
      </c>
      <c r="AZ11" s="4">
        <v>144294</v>
      </c>
      <c r="BA11" s="4">
        <v>1515</v>
      </c>
      <c r="BB11" s="4">
        <v>237808</v>
      </c>
      <c r="BC11" s="4">
        <v>1417</v>
      </c>
      <c r="BD11" s="4">
        <v>222774</v>
      </c>
      <c r="BE11" s="9">
        <v>1114</v>
      </c>
      <c r="BF11" s="9">
        <v>174034</v>
      </c>
      <c r="BG11" s="3">
        <v>936</v>
      </c>
      <c r="BH11" s="3">
        <v>143640</v>
      </c>
      <c r="BI11" s="3">
        <v>664</v>
      </c>
      <c r="BJ11" s="3">
        <v>101683</v>
      </c>
      <c r="BK11" s="3">
        <v>724</v>
      </c>
      <c r="BL11" s="3">
        <v>110887</v>
      </c>
      <c r="BM11" s="3">
        <v>901</v>
      </c>
      <c r="BN11" s="3">
        <v>138362</v>
      </c>
      <c r="BO11" s="3">
        <v>1023</v>
      </c>
      <c r="BP11" s="3">
        <v>155268</v>
      </c>
      <c r="BQ11" s="3">
        <v>896</v>
      </c>
      <c r="BR11" s="3">
        <v>133267</v>
      </c>
      <c r="BS11" s="4">
        <v>967</v>
      </c>
      <c r="BT11" s="4">
        <v>139149</v>
      </c>
      <c r="BU11" s="4">
        <v>806</v>
      </c>
      <c r="BV11" s="4">
        <v>116290</v>
      </c>
      <c r="BW11" s="3">
        <v>739</v>
      </c>
      <c r="BX11" s="3">
        <v>106679</v>
      </c>
      <c r="BY11" s="3">
        <v>933</v>
      </c>
      <c r="BZ11" s="3">
        <v>137384</v>
      </c>
      <c r="CA11" s="3">
        <v>1025</v>
      </c>
      <c r="CB11" s="3">
        <v>150030</v>
      </c>
      <c r="CC11" s="3">
        <v>1250</v>
      </c>
      <c r="CD11" s="3">
        <v>188244</v>
      </c>
      <c r="CE11" s="9">
        <v>1872</v>
      </c>
      <c r="CF11" s="9">
        <v>289824</v>
      </c>
      <c r="CG11" s="9">
        <v>1911</v>
      </c>
      <c r="CH11" s="9">
        <v>293724</v>
      </c>
      <c r="CI11" s="9">
        <v>2187</v>
      </c>
      <c r="CJ11" s="9">
        <v>345183</v>
      </c>
      <c r="CK11" s="9">
        <v>2344</v>
      </c>
      <c r="CL11" s="9">
        <v>353198</v>
      </c>
      <c r="CM11" s="9">
        <v>2813</v>
      </c>
      <c r="CN11" s="9">
        <v>460222</v>
      </c>
      <c r="CO11" s="9">
        <v>9331</v>
      </c>
      <c r="CP11" s="9">
        <v>1621484</v>
      </c>
      <c r="CQ11" s="9">
        <v>7507</v>
      </c>
      <c r="CR11" s="3">
        <v>1482382</v>
      </c>
      <c r="CS11" s="3">
        <v>4480</v>
      </c>
      <c r="CT11" s="3">
        <v>928889</v>
      </c>
      <c r="CU11" s="3">
        <v>4037</v>
      </c>
      <c r="CV11" s="3">
        <v>767578</v>
      </c>
      <c r="CW11" s="3">
        <v>4742</v>
      </c>
      <c r="CX11" s="3">
        <v>1048996</v>
      </c>
      <c r="CY11" s="3">
        <v>4865</v>
      </c>
      <c r="CZ11" s="4">
        <v>1138169</v>
      </c>
      <c r="DA11" s="4">
        <v>4986</v>
      </c>
      <c r="DB11" s="4">
        <v>1209774</v>
      </c>
      <c r="DC11" s="4">
        <v>6744</v>
      </c>
      <c r="DD11" s="4">
        <v>1617653</v>
      </c>
      <c r="DE11" s="4">
        <v>5022</v>
      </c>
      <c r="DF11" s="4">
        <v>1244555</v>
      </c>
      <c r="DG11" s="4">
        <v>4902</v>
      </c>
      <c r="DH11" s="4">
        <v>1220769</v>
      </c>
      <c r="DI11" s="4">
        <v>3261</v>
      </c>
      <c r="DJ11" s="4">
        <v>853981</v>
      </c>
      <c r="DK11" s="4">
        <v>2400</v>
      </c>
      <c r="DL11" s="4">
        <v>646608</v>
      </c>
      <c r="DM11" s="4">
        <v>2068</v>
      </c>
      <c r="DN11" s="4">
        <v>576716</v>
      </c>
      <c r="DO11" s="4">
        <v>1715</v>
      </c>
      <c r="DP11" s="4">
        <v>488046</v>
      </c>
      <c r="DQ11" s="4">
        <v>1179</v>
      </c>
      <c r="DR11" s="4">
        <v>335026</v>
      </c>
      <c r="DS11" s="4">
        <v>757</v>
      </c>
      <c r="DT11" s="4">
        <v>222384</v>
      </c>
      <c r="DU11" s="4">
        <v>588</v>
      </c>
      <c r="DV11" s="4">
        <v>163427</v>
      </c>
      <c r="DW11" s="4">
        <v>494</v>
      </c>
      <c r="DX11" s="4">
        <v>138170</v>
      </c>
      <c r="DY11" s="4">
        <v>364</v>
      </c>
      <c r="DZ11" s="4">
        <v>102344</v>
      </c>
      <c r="EA11" s="4">
        <v>382</v>
      </c>
      <c r="EB11" s="4">
        <v>118296</v>
      </c>
      <c r="EC11" s="4">
        <v>183</v>
      </c>
      <c r="ED11" s="4">
        <v>62024</v>
      </c>
      <c r="EE11" s="4">
        <v>134</v>
      </c>
      <c r="EF11" s="4">
        <v>40711</v>
      </c>
      <c r="EG11" s="4">
        <v>386</v>
      </c>
      <c r="EH11" s="4">
        <v>128919</v>
      </c>
      <c r="EI11" s="4">
        <v>357</v>
      </c>
      <c r="EJ11" s="4">
        <v>116571</v>
      </c>
      <c r="EK11" s="4">
        <v>364</v>
      </c>
      <c r="EL11" s="4">
        <v>119564</v>
      </c>
      <c r="EM11" s="4">
        <v>315</v>
      </c>
      <c r="EN11" s="4">
        <v>114442</v>
      </c>
      <c r="EO11" s="4">
        <v>307</v>
      </c>
      <c r="EP11" s="4">
        <v>109519</v>
      </c>
      <c r="EQ11" s="4">
        <v>204</v>
      </c>
      <c r="ER11" s="4">
        <v>77786</v>
      </c>
      <c r="ES11" s="4">
        <v>109</v>
      </c>
      <c r="ET11" s="4">
        <v>43086</v>
      </c>
      <c r="EU11" s="4">
        <v>81</v>
      </c>
      <c r="EV11" s="4">
        <v>29989</v>
      </c>
      <c r="EW11" s="4">
        <v>53</v>
      </c>
      <c r="EX11" s="4">
        <v>22264</v>
      </c>
      <c r="EY11" s="4">
        <v>29</v>
      </c>
      <c r="EZ11" s="4">
        <v>6752</v>
      </c>
      <c r="FA11" s="4">
        <v>19</v>
      </c>
      <c r="FB11" s="4">
        <v>5270</v>
      </c>
      <c r="FC11" s="4">
        <v>8</v>
      </c>
      <c r="FD11" s="4">
        <v>2436</v>
      </c>
      <c r="FE11" s="4">
        <v>15</v>
      </c>
      <c r="FF11" s="4">
        <v>3652</v>
      </c>
      <c r="FG11" s="4">
        <v>7</v>
      </c>
      <c r="FH11" s="4">
        <v>1178</v>
      </c>
      <c r="FI11" s="4">
        <v>8</v>
      </c>
      <c r="FJ11" s="4">
        <v>1667</v>
      </c>
      <c r="FK11" s="4">
        <v>6</v>
      </c>
      <c r="FL11" s="4">
        <v>728</v>
      </c>
      <c r="FM11" s="4">
        <v>56</v>
      </c>
      <c r="FN11" s="4">
        <v>4979</v>
      </c>
      <c r="FO11" s="4">
        <v>9</v>
      </c>
      <c r="FP11" s="4">
        <v>1253</v>
      </c>
      <c r="FQ11" s="4">
        <v>7</v>
      </c>
      <c r="FR11" s="4">
        <v>1385</v>
      </c>
      <c r="FS11" s="4">
        <v>14</v>
      </c>
      <c r="FT11" s="4">
        <v>2510</v>
      </c>
      <c r="FU11" s="4">
        <v>12</v>
      </c>
      <c r="FV11" s="4">
        <v>2090</v>
      </c>
      <c r="FW11" s="4">
        <v>15</v>
      </c>
      <c r="FX11" s="4">
        <v>2644</v>
      </c>
      <c r="FY11" s="4">
        <v>18</v>
      </c>
      <c r="FZ11" s="4">
        <v>2274</v>
      </c>
      <c r="GA11" s="4">
        <v>9</v>
      </c>
      <c r="GB11" s="4">
        <v>1761</v>
      </c>
      <c r="GC11" s="4">
        <v>7</v>
      </c>
      <c r="GD11" s="4">
        <v>1318</v>
      </c>
      <c r="GE11" s="4">
        <v>4</v>
      </c>
      <c r="GF11" s="4">
        <v>620</v>
      </c>
      <c r="GG11" s="4">
        <v>4</v>
      </c>
      <c r="GH11" s="4">
        <v>704</v>
      </c>
      <c r="GJ11" s="15">
        <f t="shared" si="2"/>
        <v>107618</v>
      </c>
      <c r="GK11" s="15">
        <f t="shared" si="0"/>
        <v>22146409</v>
      </c>
    </row>
    <row r="12" spans="1:222" x14ac:dyDescent="0.25">
      <c r="A12" s="2" t="s">
        <v>4</v>
      </c>
      <c r="B12" s="3">
        <f t="shared" si="1"/>
        <v>33951</v>
      </c>
      <c r="C12" s="7">
        <v>29</v>
      </c>
      <c r="D12" s="7">
        <v>4602</v>
      </c>
      <c r="E12" s="7">
        <v>28</v>
      </c>
      <c r="F12" s="7">
        <v>4392</v>
      </c>
      <c r="G12" s="7">
        <v>20</v>
      </c>
      <c r="H12" s="7">
        <v>3200</v>
      </c>
      <c r="I12" s="7">
        <v>33</v>
      </c>
      <c r="J12" s="7">
        <v>5199</v>
      </c>
      <c r="K12" s="7">
        <v>73</v>
      </c>
      <c r="L12" s="7">
        <v>11448</v>
      </c>
      <c r="M12" s="7">
        <v>160</v>
      </c>
      <c r="N12" s="7">
        <v>27208</v>
      </c>
      <c r="O12" s="7">
        <v>371</v>
      </c>
      <c r="P12" s="7">
        <v>54326</v>
      </c>
      <c r="Q12" s="7">
        <v>407</v>
      </c>
      <c r="R12" s="7">
        <v>62342</v>
      </c>
      <c r="S12" s="7">
        <v>653</v>
      </c>
      <c r="T12" s="4">
        <v>90923</v>
      </c>
      <c r="U12" s="4">
        <v>563</v>
      </c>
      <c r="V12" s="4">
        <v>88004</v>
      </c>
      <c r="W12" s="4">
        <v>845</v>
      </c>
      <c r="X12" s="4">
        <v>122153</v>
      </c>
      <c r="Y12" s="4">
        <v>1136</v>
      </c>
      <c r="Z12" s="4">
        <v>162999</v>
      </c>
      <c r="AA12" s="4">
        <v>1147</v>
      </c>
      <c r="AB12" s="4">
        <v>159650</v>
      </c>
      <c r="AC12" s="4">
        <v>911</v>
      </c>
      <c r="AD12" s="4">
        <v>135729</v>
      </c>
      <c r="AE12" s="4">
        <v>1430</v>
      </c>
      <c r="AF12" s="4">
        <v>210087</v>
      </c>
      <c r="AG12" s="4">
        <v>1735</v>
      </c>
      <c r="AH12" s="4">
        <v>264843</v>
      </c>
      <c r="AI12" s="4">
        <v>2559</v>
      </c>
      <c r="AJ12" s="4">
        <v>397817</v>
      </c>
      <c r="AK12" s="4">
        <v>3493</v>
      </c>
      <c r="AL12" s="4">
        <v>548031</v>
      </c>
      <c r="AM12" s="4">
        <v>3117</v>
      </c>
      <c r="AN12" s="4">
        <v>489631</v>
      </c>
      <c r="AO12" s="4">
        <v>3858</v>
      </c>
      <c r="AP12" s="4">
        <v>607005</v>
      </c>
      <c r="AQ12" s="4">
        <v>5569</v>
      </c>
      <c r="AR12" s="4">
        <v>877996</v>
      </c>
      <c r="AS12" s="4">
        <v>5814</v>
      </c>
      <c r="AT12" s="4">
        <v>916760</v>
      </c>
      <c r="BE12" s="9"/>
      <c r="BF12" s="9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4"/>
      <c r="BT12" s="4"/>
      <c r="BU12" s="4"/>
      <c r="BV12" s="4"/>
      <c r="BW12" s="3"/>
      <c r="BX12" s="3"/>
      <c r="BY12" s="3"/>
      <c r="BZ12" s="3"/>
      <c r="CA12" s="3"/>
      <c r="CB12" s="3"/>
      <c r="CC12" s="3"/>
      <c r="CD12" s="3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3"/>
      <c r="CS12" s="3"/>
      <c r="CT12" s="3"/>
      <c r="CU12" s="3"/>
      <c r="CV12" s="3"/>
      <c r="CW12" s="3"/>
      <c r="CX12" s="3"/>
      <c r="CY12" s="3"/>
      <c r="GJ12" s="15">
        <f t="shared" si="2"/>
        <v>33951</v>
      </c>
      <c r="GK12" s="15">
        <f t="shared" si="0"/>
        <v>5244345</v>
      </c>
    </row>
    <row r="13" spans="1:222" x14ac:dyDescent="0.25">
      <c r="A13" s="2" t="s">
        <v>5</v>
      </c>
      <c r="B13" s="3">
        <f t="shared" si="1"/>
        <v>18075</v>
      </c>
      <c r="C13" s="7"/>
      <c r="D13" s="7"/>
      <c r="E13" s="7"/>
      <c r="F13" s="7"/>
      <c r="G13" s="7"/>
      <c r="H13" s="7"/>
      <c r="I13" s="7"/>
      <c r="J13" s="7"/>
      <c r="K13" s="7">
        <v>23</v>
      </c>
      <c r="L13" s="7">
        <v>1288</v>
      </c>
      <c r="M13" s="7">
        <v>32</v>
      </c>
      <c r="N13" s="7">
        <v>2137</v>
      </c>
      <c r="O13" s="7">
        <v>443</v>
      </c>
      <c r="P13" s="7">
        <v>32053</v>
      </c>
      <c r="Q13" s="7">
        <v>336</v>
      </c>
      <c r="R13" s="7">
        <v>31661</v>
      </c>
      <c r="S13" s="7">
        <v>273</v>
      </c>
      <c r="T13" s="4">
        <v>28388</v>
      </c>
      <c r="U13" s="4">
        <v>171</v>
      </c>
      <c r="V13" s="4">
        <v>17694</v>
      </c>
      <c r="W13" s="4">
        <v>216</v>
      </c>
      <c r="X13" s="4">
        <v>23856</v>
      </c>
      <c r="Y13" s="4">
        <v>214</v>
      </c>
      <c r="Z13" s="4">
        <v>22584</v>
      </c>
      <c r="AA13" s="4">
        <v>271</v>
      </c>
      <c r="AB13" s="4">
        <v>33043</v>
      </c>
      <c r="AC13" s="4">
        <v>564</v>
      </c>
      <c r="AD13" s="4">
        <v>69273</v>
      </c>
      <c r="AE13" s="4">
        <v>762</v>
      </c>
      <c r="AF13" s="4">
        <v>91727</v>
      </c>
      <c r="AG13" s="4">
        <v>767</v>
      </c>
      <c r="AH13" s="4">
        <v>90201</v>
      </c>
      <c r="AI13" s="4">
        <v>593</v>
      </c>
      <c r="AJ13" s="4">
        <v>68813</v>
      </c>
      <c r="AK13" s="4">
        <v>505</v>
      </c>
      <c r="AL13" s="4">
        <v>58356</v>
      </c>
      <c r="AM13" s="4">
        <v>471</v>
      </c>
      <c r="AN13" s="4">
        <v>56009</v>
      </c>
      <c r="AO13" s="4">
        <v>382</v>
      </c>
      <c r="AP13" s="4">
        <v>46545</v>
      </c>
      <c r="AQ13" s="4">
        <v>821</v>
      </c>
      <c r="AR13" s="4">
        <v>104834</v>
      </c>
      <c r="AS13" s="4">
        <v>626</v>
      </c>
      <c r="AT13" s="4">
        <v>81707</v>
      </c>
      <c r="AU13" s="4">
        <v>971</v>
      </c>
      <c r="AV13" s="4">
        <v>125921</v>
      </c>
      <c r="AW13" s="4">
        <v>1021</v>
      </c>
      <c r="AX13" s="4">
        <v>127293</v>
      </c>
      <c r="AY13" s="4">
        <v>703</v>
      </c>
      <c r="AZ13" s="4">
        <v>89524</v>
      </c>
      <c r="BA13" s="4">
        <v>597</v>
      </c>
      <c r="BB13" s="4">
        <v>77898</v>
      </c>
      <c r="BC13" s="4">
        <v>548</v>
      </c>
      <c r="BD13" s="4">
        <v>72122</v>
      </c>
      <c r="BE13" s="9">
        <v>611</v>
      </c>
      <c r="BF13" s="9">
        <v>79605</v>
      </c>
      <c r="BG13" s="3">
        <v>590</v>
      </c>
      <c r="BH13" s="3">
        <v>79218</v>
      </c>
      <c r="BI13" s="3">
        <v>736</v>
      </c>
      <c r="BJ13" s="3">
        <v>95767</v>
      </c>
      <c r="BK13" s="3">
        <v>602</v>
      </c>
      <c r="BL13" s="3">
        <v>77529</v>
      </c>
      <c r="BM13" s="3">
        <v>677</v>
      </c>
      <c r="BN13" s="3">
        <v>83052</v>
      </c>
      <c r="BO13" s="3">
        <v>729</v>
      </c>
      <c r="BP13" s="3">
        <v>89852</v>
      </c>
      <c r="BQ13" s="3">
        <v>722</v>
      </c>
      <c r="BR13" s="3">
        <v>90072</v>
      </c>
      <c r="BS13" s="4">
        <v>524</v>
      </c>
      <c r="BT13" s="4">
        <v>62762</v>
      </c>
      <c r="BU13" s="4">
        <v>471</v>
      </c>
      <c r="BV13" s="4">
        <v>55049</v>
      </c>
      <c r="BW13" s="3">
        <v>464</v>
      </c>
      <c r="BX13" s="3">
        <v>53557</v>
      </c>
      <c r="BY13" s="3">
        <v>639</v>
      </c>
      <c r="BZ13" s="3">
        <v>77014</v>
      </c>
      <c r="CA13" s="3">
        <v>712</v>
      </c>
      <c r="CB13" s="3">
        <v>86362</v>
      </c>
      <c r="CC13" s="3">
        <v>414</v>
      </c>
      <c r="CD13" s="3">
        <v>50228</v>
      </c>
      <c r="CE13" s="9">
        <v>563</v>
      </c>
      <c r="CF13" s="9">
        <v>65589</v>
      </c>
      <c r="CG13" s="9">
        <v>480</v>
      </c>
      <c r="CH13" s="9">
        <v>62106</v>
      </c>
      <c r="CI13" s="9">
        <v>665</v>
      </c>
      <c r="CJ13" s="9">
        <v>84270</v>
      </c>
      <c r="CK13" s="9">
        <v>728</v>
      </c>
      <c r="CL13" s="9">
        <v>91097</v>
      </c>
      <c r="CM13" s="9">
        <v>680</v>
      </c>
      <c r="CN13" s="9">
        <v>85495</v>
      </c>
      <c r="CO13" s="9">
        <v>621</v>
      </c>
      <c r="CP13" s="9">
        <v>72280</v>
      </c>
      <c r="CQ13" s="9">
        <v>507</v>
      </c>
      <c r="CR13" s="3">
        <v>55908</v>
      </c>
      <c r="CS13" s="3">
        <v>364</v>
      </c>
      <c r="CT13" s="3">
        <v>43263</v>
      </c>
      <c r="CU13" s="3">
        <v>526</v>
      </c>
      <c r="CV13" s="3">
        <v>57978</v>
      </c>
      <c r="CW13" s="3">
        <v>577</v>
      </c>
      <c r="CX13" s="3">
        <v>67142</v>
      </c>
      <c r="CY13" s="3">
        <v>593</v>
      </c>
      <c r="CZ13" s="4">
        <v>63002</v>
      </c>
      <c r="DA13" s="4">
        <v>326</v>
      </c>
      <c r="DB13" s="4">
        <v>33320</v>
      </c>
      <c r="DC13" s="4">
        <v>254</v>
      </c>
      <c r="DD13" s="4">
        <v>24485</v>
      </c>
      <c r="DE13" s="4">
        <v>216</v>
      </c>
      <c r="DF13" s="4">
        <v>19457</v>
      </c>
      <c r="DG13" s="4">
        <v>174</v>
      </c>
      <c r="DH13" s="4">
        <v>17213</v>
      </c>
      <c r="DI13" s="4">
        <v>153</v>
      </c>
      <c r="DJ13" s="4">
        <v>13155</v>
      </c>
      <c r="DK13" s="4">
        <v>135</v>
      </c>
      <c r="DL13" s="4">
        <v>13780</v>
      </c>
      <c r="DM13" s="4">
        <v>137</v>
      </c>
      <c r="DN13" s="4">
        <v>13557</v>
      </c>
      <c r="DO13" s="4">
        <v>154</v>
      </c>
      <c r="DP13" s="4">
        <v>14881</v>
      </c>
      <c r="DQ13" s="4">
        <v>425</v>
      </c>
      <c r="DR13" s="4">
        <v>43530</v>
      </c>
      <c r="DS13" s="4">
        <v>235</v>
      </c>
      <c r="DT13" s="4">
        <v>20982</v>
      </c>
      <c r="DU13" s="4">
        <v>141</v>
      </c>
      <c r="DV13" s="4">
        <v>12609</v>
      </c>
      <c r="DW13" s="4">
        <v>91</v>
      </c>
      <c r="DX13" s="4">
        <v>7236</v>
      </c>
      <c r="DY13" s="4">
        <v>66</v>
      </c>
      <c r="DZ13" s="4">
        <v>4904</v>
      </c>
      <c r="EA13" s="4">
        <v>37</v>
      </c>
      <c r="EB13" s="4">
        <v>2720</v>
      </c>
      <c r="EC13" s="4">
        <v>16</v>
      </c>
      <c r="ED13" s="4">
        <v>1223</v>
      </c>
      <c r="EU13" s="4">
        <v>5</v>
      </c>
      <c r="EV13" s="4">
        <v>640</v>
      </c>
      <c r="EW13" s="4">
        <v>4</v>
      </c>
      <c r="EX13" s="4">
        <v>266</v>
      </c>
      <c r="EY13" s="4">
        <v>1</v>
      </c>
      <c r="EZ13" s="4">
        <v>40</v>
      </c>
      <c r="FA13" s="4">
        <v>1</v>
      </c>
      <c r="FB13" s="4">
        <v>6</v>
      </c>
      <c r="FC13" s="4">
        <v>1</v>
      </c>
      <c r="FD13" s="4">
        <v>40</v>
      </c>
      <c r="FE13" s="4">
        <v>3</v>
      </c>
      <c r="FF13" s="4">
        <v>280</v>
      </c>
      <c r="FI13" s="4">
        <v>2</v>
      </c>
      <c r="FJ13" s="4">
        <v>75</v>
      </c>
      <c r="FK13" s="4">
        <v>1</v>
      </c>
      <c r="FL13" s="4">
        <v>158</v>
      </c>
      <c r="FO13" s="4">
        <v>1</v>
      </c>
      <c r="FP13" s="4">
        <v>174</v>
      </c>
      <c r="FQ13" s="4">
        <v>2</v>
      </c>
      <c r="FR13" s="4">
        <v>163</v>
      </c>
      <c r="FS13" s="4">
        <v>3</v>
      </c>
      <c r="FT13" s="4">
        <v>294</v>
      </c>
      <c r="FW13" s="4">
        <v>2</v>
      </c>
      <c r="FX13" s="4">
        <v>80</v>
      </c>
      <c r="FY13" s="4">
        <v>2</v>
      </c>
      <c r="FZ13" s="4">
        <v>120</v>
      </c>
      <c r="GA13" s="4">
        <v>1</v>
      </c>
      <c r="GB13" s="4">
        <v>40</v>
      </c>
      <c r="GE13" s="4">
        <v>1</v>
      </c>
      <c r="GF13" s="4">
        <v>80</v>
      </c>
      <c r="GG13" s="4">
        <v>1</v>
      </c>
      <c r="GH13" s="4">
        <v>80</v>
      </c>
      <c r="GJ13" s="15">
        <f t="shared" si="2"/>
        <v>28096</v>
      </c>
      <c r="GK13" s="15">
        <f t="shared" si="0"/>
        <v>3326712</v>
      </c>
    </row>
    <row r="14" spans="1:222" x14ac:dyDescent="0.25">
      <c r="A14" s="2" t="s">
        <v>6</v>
      </c>
      <c r="B14" s="3">
        <f t="shared" si="1"/>
        <v>14386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v>11</v>
      </c>
      <c r="N14" s="7">
        <v>1583</v>
      </c>
      <c r="O14" s="7">
        <v>18</v>
      </c>
      <c r="P14" s="7">
        <v>2759</v>
      </c>
      <c r="Q14" s="7">
        <v>31</v>
      </c>
      <c r="R14" s="7">
        <v>4411</v>
      </c>
      <c r="S14" s="7">
        <v>46</v>
      </c>
      <c r="T14" s="4">
        <v>7114</v>
      </c>
      <c r="U14" s="4">
        <v>43</v>
      </c>
      <c r="V14" s="4">
        <v>5959</v>
      </c>
      <c r="W14" s="4">
        <v>54</v>
      </c>
      <c r="X14" s="4">
        <v>7425</v>
      </c>
      <c r="Y14" s="4">
        <v>91</v>
      </c>
      <c r="Z14" s="4">
        <v>9784</v>
      </c>
      <c r="AA14" s="4">
        <v>200</v>
      </c>
      <c r="AB14" s="4">
        <v>27399</v>
      </c>
      <c r="AC14" s="4">
        <v>109</v>
      </c>
      <c r="AD14" s="4">
        <v>15099</v>
      </c>
      <c r="AE14" s="4">
        <v>115</v>
      </c>
      <c r="AF14" s="4">
        <v>17549</v>
      </c>
      <c r="AG14" s="4">
        <v>177</v>
      </c>
      <c r="AH14" s="4">
        <v>26694</v>
      </c>
      <c r="AI14" s="4">
        <v>218</v>
      </c>
      <c r="AJ14" s="4">
        <v>32921</v>
      </c>
      <c r="AK14" s="4">
        <v>210</v>
      </c>
      <c r="AL14" s="4">
        <v>32746</v>
      </c>
      <c r="AM14" s="4">
        <v>252</v>
      </c>
      <c r="AN14" s="4">
        <v>38850</v>
      </c>
      <c r="AO14" s="4">
        <v>293</v>
      </c>
      <c r="AP14" s="4">
        <v>45425</v>
      </c>
      <c r="AQ14" s="4">
        <v>306</v>
      </c>
      <c r="AR14" s="4">
        <v>47379</v>
      </c>
      <c r="AS14" s="4">
        <v>410</v>
      </c>
      <c r="AT14" s="4">
        <v>61775</v>
      </c>
      <c r="AU14" s="4">
        <v>552</v>
      </c>
      <c r="AV14" s="4">
        <v>83845</v>
      </c>
      <c r="AW14" s="4">
        <v>440</v>
      </c>
      <c r="AX14" s="4">
        <v>68164</v>
      </c>
      <c r="AY14" s="4">
        <v>389</v>
      </c>
      <c r="AZ14" s="4">
        <v>57273</v>
      </c>
      <c r="BA14" s="4">
        <v>447</v>
      </c>
      <c r="BB14" s="4">
        <v>61280</v>
      </c>
      <c r="BC14" s="4">
        <v>359</v>
      </c>
      <c r="BD14" s="4">
        <v>54969</v>
      </c>
      <c r="BE14" s="9">
        <v>463</v>
      </c>
      <c r="BF14" s="9">
        <v>70110</v>
      </c>
      <c r="BG14" s="3">
        <v>445</v>
      </c>
      <c r="BH14" s="3">
        <v>65898</v>
      </c>
      <c r="BI14" s="3">
        <v>507</v>
      </c>
      <c r="BJ14" s="3">
        <v>75226</v>
      </c>
      <c r="BK14" s="3">
        <v>656</v>
      </c>
      <c r="BL14" s="3">
        <v>95553</v>
      </c>
      <c r="BM14" s="3">
        <v>729</v>
      </c>
      <c r="BN14" s="3">
        <v>105149</v>
      </c>
      <c r="BO14" s="3">
        <v>741</v>
      </c>
      <c r="BP14" s="3">
        <v>108074</v>
      </c>
      <c r="BQ14" s="3">
        <v>1001</v>
      </c>
      <c r="BR14" s="3">
        <v>143680</v>
      </c>
      <c r="BS14" s="4">
        <v>1246</v>
      </c>
      <c r="BT14" s="4">
        <v>178456</v>
      </c>
      <c r="BU14" s="4">
        <v>1333</v>
      </c>
      <c r="BV14" s="4">
        <v>189614</v>
      </c>
      <c r="BW14" s="3">
        <v>1121</v>
      </c>
      <c r="BX14" s="3">
        <v>160319</v>
      </c>
      <c r="BY14" s="3">
        <v>1373</v>
      </c>
      <c r="BZ14" s="3">
        <v>193482</v>
      </c>
      <c r="CA14" s="3">
        <v>1495</v>
      </c>
      <c r="CB14" s="3">
        <v>208561</v>
      </c>
      <c r="CC14" s="3">
        <v>1552</v>
      </c>
      <c r="CD14" s="3">
        <v>216534</v>
      </c>
      <c r="CE14" s="9">
        <v>1544</v>
      </c>
      <c r="CF14" s="9">
        <v>213935</v>
      </c>
      <c r="CG14" s="9">
        <v>1066</v>
      </c>
      <c r="CH14" s="9">
        <v>148381</v>
      </c>
      <c r="CI14" s="9">
        <v>2017</v>
      </c>
      <c r="CJ14" s="9">
        <v>206345</v>
      </c>
      <c r="CK14" s="9">
        <v>1920</v>
      </c>
      <c r="CL14" s="9">
        <v>265200</v>
      </c>
      <c r="CM14" s="9">
        <v>1558</v>
      </c>
      <c r="CN14" s="9">
        <v>221149</v>
      </c>
      <c r="CO14" s="9">
        <v>2528</v>
      </c>
      <c r="CP14" s="9">
        <v>333547</v>
      </c>
      <c r="CQ14" s="9">
        <v>2415</v>
      </c>
      <c r="CR14" s="3">
        <v>321443</v>
      </c>
      <c r="CS14" s="3">
        <v>2931</v>
      </c>
      <c r="CT14" s="3">
        <v>417949</v>
      </c>
      <c r="CU14" s="3">
        <v>3623</v>
      </c>
      <c r="CV14" s="3">
        <v>515941</v>
      </c>
      <c r="CW14" s="3">
        <v>3747</v>
      </c>
      <c r="CX14" s="3">
        <v>563269</v>
      </c>
      <c r="CY14" s="3">
        <v>3674</v>
      </c>
      <c r="CZ14" s="4">
        <v>598220</v>
      </c>
      <c r="DA14" s="4">
        <v>2733</v>
      </c>
      <c r="DB14" s="4">
        <v>467437</v>
      </c>
      <c r="DC14" s="4">
        <v>2673</v>
      </c>
      <c r="DD14" s="4">
        <v>489764</v>
      </c>
      <c r="DE14" s="4">
        <v>1672</v>
      </c>
      <c r="DF14" s="4">
        <v>314449</v>
      </c>
      <c r="DG14" s="4">
        <v>1675</v>
      </c>
      <c r="DH14" s="4">
        <v>327335</v>
      </c>
      <c r="DI14" s="4">
        <v>1052</v>
      </c>
      <c r="DJ14" s="4">
        <v>222386</v>
      </c>
      <c r="DK14" s="4">
        <v>811</v>
      </c>
      <c r="DL14" s="4">
        <v>192177</v>
      </c>
      <c r="DM14" s="4">
        <v>726</v>
      </c>
      <c r="DN14" s="4">
        <v>195897</v>
      </c>
      <c r="DO14" s="4">
        <v>561</v>
      </c>
      <c r="DP14" s="4">
        <v>163232</v>
      </c>
      <c r="DQ14" s="4">
        <v>460</v>
      </c>
      <c r="DR14" s="4">
        <v>130664</v>
      </c>
      <c r="DS14" s="4">
        <v>248</v>
      </c>
      <c r="DT14" s="4">
        <v>67568</v>
      </c>
      <c r="DU14" s="4">
        <v>268</v>
      </c>
      <c r="DV14" s="4">
        <v>78494</v>
      </c>
      <c r="DW14" s="4">
        <v>244</v>
      </c>
      <c r="DX14" s="4">
        <v>69740</v>
      </c>
      <c r="DY14" s="4">
        <v>190</v>
      </c>
      <c r="DZ14" s="4">
        <v>53474</v>
      </c>
      <c r="EA14" s="4">
        <v>164</v>
      </c>
      <c r="EB14" s="4">
        <v>50591</v>
      </c>
      <c r="EC14" s="4">
        <v>128</v>
      </c>
      <c r="ED14" s="4">
        <v>44628</v>
      </c>
      <c r="EE14" s="4">
        <v>135</v>
      </c>
      <c r="EF14" s="4">
        <v>38523</v>
      </c>
      <c r="EG14" s="4">
        <v>157</v>
      </c>
      <c r="EH14" s="4">
        <v>57868</v>
      </c>
      <c r="EI14" s="4">
        <v>130</v>
      </c>
      <c r="EJ14" s="4">
        <v>44068</v>
      </c>
      <c r="EK14" s="4">
        <v>163</v>
      </c>
      <c r="EL14" s="4">
        <v>55776</v>
      </c>
      <c r="EM14" s="4">
        <v>145</v>
      </c>
      <c r="EN14" s="4">
        <v>49175</v>
      </c>
      <c r="EO14" s="4">
        <v>204</v>
      </c>
      <c r="EP14" s="4">
        <v>81666</v>
      </c>
      <c r="EQ14" s="4">
        <v>77</v>
      </c>
      <c r="ER14" s="4">
        <v>28743</v>
      </c>
      <c r="ES14" s="4">
        <v>84</v>
      </c>
      <c r="ET14" s="4">
        <v>28879</v>
      </c>
      <c r="EU14" s="4">
        <v>61</v>
      </c>
      <c r="EV14" s="4">
        <v>17663</v>
      </c>
      <c r="EW14" s="4">
        <v>53</v>
      </c>
      <c r="EX14" s="4">
        <v>14166</v>
      </c>
      <c r="EY14" s="4">
        <v>44</v>
      </c>
      <c r="EZ14" s="4">
        <v>8723</v>
      </c>
      <c r="FA14" s="4">
        <v>28</v>
      </c>
      <c r="FB14" s="4">
        <v>3699</v>
      </c>
      <c r="FC14" s="4">
        <v>15</v>
      </c>
      <c r="FD14" s="4">
        <v>1980</v>
      </c>
      <c r="FE14" s="4">
        <v>32</v>
      </c>
      <c r="FF14" s="4">
        <v>3449</v>
      </c>
      <c r="FG14" s="4">
        <v>14</v>
      </c>
      <c r="FH14" s="4">
        <v>2041</v>
      </c>
      <c r="FI14" s="4">
        <v>16</v>
      </c>
      <c r="FJ14" s="4">
        <v>1817</v>
      </c>
      <c r="FK14" s="4">
        <v>27</v>
      </c>
      <c r="FL14" s="4">
        <v>2734</v>
      </c>
      <c r="FM14" s="4">
        <v>79</v>
      </c>
      <c r="FN14" s="4">
        <v>9030</v>
      </c>
      <c r="FO14" s="4">
        <v>23</v>
      </c>
      <c r="FP14" s="4">
        <v>2516</v>
      </c>
      <c r="FQ14" s="4">
        <v>23</v>
      </c>
      <c r="FR14" s="4">
        <v>2870</v>
      </c>
      <c r="FS14" s="4">
        <v>32</v>
      </c>
      <c r="FT14" s="4">
        <v>3808</v>
      </c>
      <c r="FU14" s="4">
        <v>42</v>
      </c>
      <c r="FV14" s="4">
        <v>5167</v>
      </c>
      <c r="FW14" s="4">
        <v>68</v>
      </c>
      <c r="FX14" s="4">
        <v>8392</v>
      </c>
      <c r="FY14" s="4">
        <v>95</v>
      </c>
      <c r="FZ14" s="4">
        <v>11194</v>
      </c>
      <c r="GA14" s="4">
        <v>65</v>
      </c>
      <c r="GB14" s="4">
        <v>7401</v>
      </c>
      <c r="GC14" s="4">
        <v>94</v>
      </c>
      <c r="GD14" s="4">
        <v>12218</v>
      </c>
      <c r="GE14" s="4">
        <v>128</v>
      </c>
      <c r="GF14" s="4">
        <v>17481</v>
      </c>
      <c r="GG14" s="4">
        <v>126</v>
      </c>
      <c r="GH14" s="4">
        <v>18134</v>
      </c>
      <c r="GJ14" s="15">
        <f t="shared" si="2"/>
        <v>60221</v>
      </c>
      <c r="GK14" s="15">
        <f t="shared" si="0"/>
        <v>9733455</v>
      </c>
    </row>
    <row r="15" spans="1:222" x14ac:dyDescent="0.25">
      <c r="A15" s="2" t="s">
        <v>7</v>
      </c>
      <c r="B15" s="3">
        <f t="shared" si="1"/>
        <v>72</v>
      </c>
      <c r="C15" s="7">
        <v>0</v>
      </c>
      <c r="D15" s="7"/>
      <c r="E15" s="7">
        <v>0</v>
      </c>
      <c r="F15" s="7"/>
      <c r="G15" s="7">
        <v>2</v>
      </c>
      <c r="H15" s="7">
        <v>78</v>
      </c>
      <c r="I15" s="7">
        <v>0</v>
      </c>
      <c r="J15" s="7"/>
      <c r="K15" s="7">
        <v>2</v>
      </c>
      <c r="L15" s="7">
        <v>80</v>
      </c>
      <c r="M15" s="7">
        <v>0</v>
      </c>
      <c r="N15" s="7"/>
      <c r="O15" s="7">
        <v>0</v>
      </c>
      <c r="P15" s="7"/>
      <c r="Q15" s="7">
        <v>4</v>
      </c>
      <c r="R15" s="7">
        <v>360</v>
      </c>
      <c r="S15" s="7">
        <v>2</v>
      </c>
      <c r="T15" s="4">
        <v>200</v>
      </c>
      <c r="U15" s="4">
        <v>1</v>
      </c>
      <c r="V15" s="4">
        <v>29</v>
      </c>
      <c r="W15" s="4">
        <v>47</v>
      </c>
      <c r="X15" s="4">
        <v>4007</v>
      </c>
      <c r="Y15" s="4">
        <v>1</v>
      </c>
      <c r="Z15" s="4">
        <v>40</v>
      </c>
      <c r="AA15" s="4">
        <v>0</v>
      </c>
      <c r="AC15" s="4">
        <v>0</v>
      </c>
      <c r="AE15" s="4">
        <v>6</v>
      </c>
      <c r="AF15" s="4">
        <v>377</v>
      </c>
      <c r="AG15" s="4">
        <v>0</v>
      </c>
      <c r="AI15" s="4">
        <v>0</v>
      </c>
      <c r="AK15" s="4">
        <v>0</v>
      </c>
      <c r="AM15" s="4">
        <v>0</v>
      </c>
      <c r="AO15" s="4">
        <v>1</v>
      </c>
      <c r="AP15" s="4">
        <v>160</v>
      </c>
      <c r="AQ15" s="4">
        <v>0</v>
      </c>
      <c r="AS15" s="4">
        <v>0</v>
      </c>
      <c r="AU15" s="4">
        <v>0</v>
      </c>
      <c r="AW15" s="4">
        <v>2</v>
      </c>
      <c r="AX15" s="4">
        <v>125</v>
      </c>
      <c r="AY15" s="4">
        <v>0</v>
      </c>
      <c r="BA15" s="4">
        <v>0</v>
      </c>
      <c r="BC15" s="4">
        <v>2</v>
      </c>
      <c r="BD15" s="4">
        <v>45</v>
      </c>
      <c r="BE15" s="9">
        <v>0</v>
      </c>
      <c r="BF15" s="9"/>
      <c r="BG15" s="3">
        <v>0</v>
      </c>
      <c r="BH15" s="3"/>
      <c r="BI15" s="3">
        <v>0</v>
      </c>
      <c r="BJ15" s="3"/>
      <c r="BK15" s="3">
        <v>0</v>
      </c>
      <c r="BL15" s="3"/>
      <c r="BM15" s="3"/>
      <c r="BN15" s="3"/>
      <c r="BO15" s="3">
        <v>0</v>
      </c>
      <c r="BP15" s="3"/>
      <c r="BQ15" s="3">
        <v>1</v>
      </c>
      <c r="BR15" s="3">
        <v>4</v>
      </c>
      <c r="BS15" s="4"/>
      <c r="BT15" s="4"/>
      <c r="BU15" s="4">
        <v>1</v>
      </c>
      <c r="BV15" s="4">
        <v>120</v>
      </c>
      <c r="BW15" s="3"/>
      <c r="BX15" s="3"/>
      <c r="BY15" s="3"/>
      <c r="BZ15" s="3"/>
      <c r="CA15" s="3"/>
      <c r="CB15" s="3"/>
      <c r="CC15" s="3"/>
      <c r="CD15" s="3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3"/>
      <c r="CS15" s="3"/>
      <c r="CT15" s="3"/>
      <c r="CU15" s="3"/>
      <c r="CV15" s="3"/>
      <c r="CW15" s="3"/>
      <c r="CX15" s="3"/>
      <c r="CY15" s="3"/>
      <c r="EU15" s="4">
        <v>1</v>
      </c>
      <c r="EV15" s="4">
        <v>40</v>
      </c>
      <c r="FI15" s="4">
        <v>1</v>
      </c>
      <c r="FJ15" s="4">
        <v>2</v>
      </c>
      <c r="GJ15" s="15">
        <f t="shared" si="2"/>
        <v>74</v>
      </c>
      <c r="GK15" s="15">
        <f t="shared" si="0"/>
        <v>5667</v>
      </c>
    </row>
    <row r="16" spans="1:222" x14ac:dyDescent="0.25">
      <c r="A16" s="2" t="s">
        <v>8</v>
      </c>
      <c r="B16" s="3">
        <f t="shared" si="1"/>
        <v>28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>
        <v>8</v>
      </c>
      <c r="R16" s="7">
        <v>760</v>
      </c>
      <c r="S16" s="7">
        <v>2</v>
      </c>
      <c r="T16" s="4">
        <v>120</v>
      </c>
      <c r="U16" s="4">
        <v>3</v>
      </c>
      <c r="V16" s="4">
        <v>272</v>
      </c>
      <c r="W16" s="4">
        <v>2</v>
      </c>
      <c r="X16" s="4">
        <v>120</v>
      </c>
      <c r="Y16" s="4"/>
      <c r="Z16" s="4"/>
      <c r="AA16" s="4"/>
      <c r="AM16" s="4">
        <v>3</v>
      </c>
      <c r="AN16" s="4">
        <v>120</v>
      </c>
      <c r="BA16" s="4">
        <v>1</v>
      </c>
      <c r="BB16" s="4">
        <v>57</v>
      </c>
      <c r="BC16" s="4">
        <v>1</v>
      </c>
      <c r="BD16" s="4">
        <v>40</v>
      </c>
      <c r="BE16" s="9">
        <v>1</v>
      </c>
      <c r="BF16" s="9">
        <v>81</v>
      </c>
      <c r="BG16" s="3">
        <v>1</v>
      </c>
      <c r="BH16" s="3">
        <v>40</v>
      </c>
      <c r="BI16" s="3">
        <v>2</v>
      </c>
      <c r="BJ16" s="3">
        <v>75</v>
      </c>
      <c r="BK16" s="3">
        <v>1</v>
      </c>
      <c r="BL16" s="3">
        <v>6</v>
      </c>
      <c r="BM16" s="3"/>
      <c r="BN16" s="3"/>
      <c r="BO16" s="3">
        <v>1</v>
      </c>
      <c r="BP16" s="3">
        <v>42</v>
      </c>
      <c r="BQ16" s="3"/>
      <c r="BR16" s="3"/>
      <c r="BS16" s="4"/>
      <c r="BT16" s="4"/>
      <c r="BU16" s="4">
        <v>2</v>
      </c>
      <c r="BV16" s="4">
        <v>49</v>
      </c>
      <c r="BW16" s="3"/>
      <c r="BX16" s="3"/>
      <c r="BY16" s="3"/>
      <c r="BZ16" s="3"/>
      <c r="CA16" s="3"/>
      <c r="CB16" s="3"/>
      <c r="CC16" s="3"/>
      <c r="CD16" s="3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3"/>
      <c r="CS16" s="3"/>
      <c r="CT16" s="3"/>
      <c r="CU16" s="3"/>
      <c r="CV16" s="3"/>
      <c r="CW16" s="3"/>
      <c r="CX16" s="3"/>
      <c r="CY16" s="3"/>
      <c r="EU16" s="4">
        <v>2</v>
      </c>
      <c r="EV16" s="4">
        <v>3</v>
      </c>
      <c r="GJ16" s="15">
        <f t="shared" si="2"/>
        <v>30</v>
      </c>
      <c r="GK16" s="15">
        <f t="shared" si="0"/>
        <v>1785</v>
      </c>
    </row>
    <row r="17" spans="1:193" x14ac:dyDescent="0.25">
      <c r="A17" s="2" t="s">
        <v>9</v>
      </c>
      <c r="B17" s="3">
        <f t="shared" si="1"/>
        <v>8836</v>
      </c>
      <c r="C17" s="7">
        <v>80</v>
      </c>
      <c r="D17" s="7">
        <v>8107</v>
      </c>
      <c r="E17" s="7">
        <v>115</v>
      </c>
      <c r="F17" s="7">
        <v>12765</v>
      </c>
      <c r="G17" s="7">
        <v>248</v>
      </c>
      <c r="H17" s="7">
        <v>29652</v>
      </c>
      <c r="I17" s="7">
        <v>348</v>
      </c>
      <c r="J17" s="7">
        <v>39891</v>
      </c>
      <c r="K17" s="7">
        <v>320</v>
      </c>
      <c r="L17" s="7">
        <v>33505</v>
      </c>
      <c r="M17" s="7">
        <v>741</v>
      </c>
      <c r="N17" s="7">
        <v>75863</v>
      </c>
      <c r="O17" s="7">
        <v>771</v>
      </c>
      <c r="P17" s="7">
        <v>84597</v>
      </c>
      <c r="Q17" s="7">
        <v>1328</v>
      </c>
      <c r="R17" s="7">
        <v>137200</v>
      </c>
      <c r="S17" s="7">
        <v>1236</v>
      </c>
      <c r="T17" s="4">
        <v>131744</v>
      </c>
      <c r="U17" s="4">
        <v>1182</v>
      </c>
      <c r="V17" s="4">
        <v>118183</v>
      </c>
      <c r="W17" s="4">
        <v>979</v>
      </c>
      <c r="X17" s="4">
        <v>92350</v>
      </c>
      <c r="Y17" s="4">
        <v>539</v>
      </c>
      <c r="Z17" s="4">
        <v>49995</v>
      </c>
      <c r="AA17" s="4">
        <v>218</v>
      </c>
      <c r="AB17" s="4">
        <v>18116</v>
      </c>
      <c r="AC17" s="4">
        <v>89</v>
      </c>
      <c r="AD17" s="4">
        <v>8017</v>
      </c>
      <c r="AE17" s="4">
        <v>69</v>
      </c>
      <c r="AF17" s="4">
        <v>5482</v>
      </c>
      <c r="AG17" s="4">
        <v>60</v>
      </c>
      <c r="AH17" s="4">
        <v>5066</v>
      </c>
      <c r="AI17" s="4">
        <v>48</v>
      </c>
      <c r="AJ17" s="4">
        <v>3618</v>
      </c>
      <c r="AK17" s="4">
        <v>35</v>
      </c>
      <c r="AL17" s="4">
        <v>2411</v>
      </c>
      <c r="AM17" s="4">
        <v>27</v>
      </c>
      <c r="AN17" s="4">
        <v>1890</v>
      </c>
      <c r="AO17" s="4">
        <v>14</v>
      </c>
      <c r="AP17" s="4">
        <v>1221</v>
      </c>
      <c r="AQ17" s="4">
        <v>18</v>
      </c>
      <c r="AR17" s="4">
        <v>1422</v>
      </c>
      <c r="AS17" s="4">
        <v>20</v>
      </c>
      <c r="AT17" s="4">
        <v>1865</v>
      </c>
      <c r="AU17" s="4">
        <v>10</v>
      </c>
      <c r="AV17" s="4">
        <v>1000</v>
      </c>
      <c r="AW17" s="4">
        <v>20</v>
      </c>
      <c r="AX17" s="4">
        <v>2048</v>
      </c>
      <c r="AY17" s="4">
        <v>30</v>
      </c>
      <c r="AZ17" s="4">
        <v>3586</v>
      </c>
      <c r="BA17" s="4">
        <v>86</v>
      </c>
      <c r="BB17" s="4">
        <v>11083</v>
      </c>
      <c r="BC17" s="4">
        <v>11</v>
      </c>
      <c r="BD17" s="4">
        <v>1098</v>
      </c>
      <c r="BE17" s="9">
        <v>19</v>
      </c>
      <c r="BF17" s="9">
        <v>1805</v>
      </c>
      <c r="BG17" s="3">
        <v>14</v>
      </c>
      <c r="BH17" s="3">
        <v>1640</v>
      </c>
      <c r="BI17" s="3">
        <v>19</v>
      </c>
      <c r="BJ17" s="3">
        <v>1569</v>
      </c>
      <c r="BK17" s="3">
        <v>15</v>
      </c>
      <c r="BL17" s="3">
        <v>1049</v>
      </c>
      <c r="BM17" s="3">
        <v>13</v>
      </c>
      <c r="BN17" s="3">
        <v>1262</v>
      </c>
      <c r="BO17" s="3">
        <v>14</v>
      </c>
      <c r="BP17" s="3">
        <v>1456</v>
      </c>
      <c r="BQ17" s="3">
        <v>67</v>
      </c>
      <c r="BR17" s="3">
        <v>8965</v>
      </c>
      <c r="BS17" s="4">
        <v>17</v>
      </c>
      <c r="BT17" s="4">
        <v>1520</v>
      </c>
      <c r="BU17" s="4">
        <v>8</v>
      </c>
      <c r="BV17" s="4">
        <v>547</v>
      </c>
      <c r="BW17" s="3">
        <v>7</v>
      </c>
      <c r="BX17" s="3">
        <v>410</v>
      </c>
      <c r="BY17" s="3">
        <v>1</v>
      </c>
      <c r="BZ17" s="3">
        <v>49</v>
      </c>
      <c r="CA17" s="3">
        <v>8</v>
      </c>
      <c r="CB17" s="3">
        <v>699</v>
      </c>
      <c r="CC17" s="3">
        <v>3</v>
      </c>
      <c r="CD17" s="3">
        <v>207</v>
      </c>
      <c r="CE17" s="9">
        <v>2</v>
      </c>
      <c r="CF17" s="9">
        <v>109</v>
      </c>
      <c r="CG17" s="9">
        <v>1</v>
      </c>
      <c r="CH17" s="9">
        <v>52</v>
      </c>
      <c r="CI17" s="9">
        <v>1</v>
      </c>
      <c r="CJ17" s="9">
        <v>80</v>
      </c>
      <c r="CK17" s="9"/>
      <c r="CL17" s="9"/>
      <c r="CM17" s="9"/>
      <c r="CN17" s="9"/>
      <c r="CO17" s="9"/>
      <c r="CP17" s="9"/>
      <c r="CQ17" s="9"/>
      <c r="CR17" s="3"/>
      <c r="CS17" s="3"/>
      <c r="CT17" s="3"/>
      <c r="CU17" s="3"/>
      <c r="CV17" s="3"/>
      <c r="CW17" s="3"/>
      <c r="CX17" s="3"/>
      <c r="CY17" s="3"/>
      <c r="GJ17" s="15">
        <f t="shared" si="2"/>
        <v>8851</v>
      </c>
      <c r="GK17" s="15">
        <f t="shared" si="0"/>
        <v>903194</v>
      </c>
    </row>
    <row r="18" spans="1:193" x14ac:dyDescent="0.25">
      <c r="A18" s="2" t="s">
        <v>10</v>
      </c>
      <c r="B18" s="3">
        <f t="shared" si="1"/>
        <v>76679</v>
      </c>
      <c r="C18" s="7">
        <v>456</v>
      </c>
      <c r="D18" s="7">
        <v>68603</v>
      </c>
      <c r="E18" s="7">
        <v>393</v>
      </c>
      <c r="F18" s="7">
        <v>48571</v>
      </c>
      <c r="G18" s="7">
        <v>252</v>
      </c>
      <c r="H18" s="7">
        <v>37144</v>
      </c>
      <c r="I18" s="7">
        <v>309</v>
      </c>
      <c r="J18" s="7">
        <v>39347</v>
      </c>
      <c r="K18" s="7">
        <v>532</v>
      </c>
      <c r="L18" s="7">
        <v>65086</v>
      </c>
      <c r="M18" s="7">
        <v>1202</v>
      </c>
      <c r="N18" s="7">
        <v>156270</v>
      </c>
      <c r="O18" s="7">
        <v>1638</v>
      </c>
      <c r="P18" s="7">
        <v>216674</v>
      </c>
      <c r="Q18" s="7">
        <v>2578</v>
      </c>
      <c r="R18" s="7">
        <v>344880</v>
      </c>
      <c r="S18" s="7">
        <v>3404</v>
      </c>
      <c r="T18" s="4">
        <v>457593</v>
      </c>
      <c r="U18" s="4">
        <v>4190</v>
      </c>
      <c r="V18" s="4">
        <v>568153</v>
      </c>
      <c r="W18" s="4">
        <v>5058</v>
      </c>
      <c r="X18" s="4">
        <v>670338</v>
      </c>
      <c r="Y18" s="4">
        <v>3739</v>
      </c>
      <c r="Z18" s="4">
        <v>514816</v>
      </c>
      <c r="AA18" s="4">
        <v>3531</v>
      </c>
      <c r="AB18" s="4">
        <v>496713</v>
      </c>
      <c r="AC18" s="4">
        <v>3274</v>
      </c>
      <c r="AD18" s="4">
        <v>477247</v>
      </c>
      <c r="AE18" s="4">
        <v>3499</v>
      </c>
      <c r="AF18" s="4">
        <v>499300</v>
      </c>
      <c r="AG18" s="4">
        <v>3517</v>
      </c>
      <c r="AH18" s="4">
        <v>506081</v>
      </c>
      <c r="AI18" s="4">
        <v>4786</v>
      </c>
      <c r="AJ18" s="4">
        <v>698272</v>
      </c>
      <c r="AK18" s="4">
        <v>4131</v>
      </c>
      <c r="AL18" s="4">
        <v>601478</v>
      </c>
      <c r="AM18" s="4">
        <v>2746</v>
      </c>
      <c r="AN18" s="4">
        <v>394388</v>
      </c>
      <c r="AO18" s="4">
        <v>2131</v>
      </c>
      <c r="AP18" s="4">
        <v>306336</v>
      </c>
      <c r="AQ18" s="4">
        <v>2189</v>
      </c>
      <c r="AR18" s="4">
        <v>323903</v>
      </c>
      <c r="AS18" s="4">
        <v>2030</v>
      </c>
      <c r="AT18" s="4">
        <v>302832</v>
      </c>
      <c r="AU18" s="4">
        <v>2595</v>
      </c>
      <c r="AV18" s="4">
        <v>392004</v>
      </c>
      <c r="AW18" s="4">
        <v>3813</v>
      </c>
      <c r="AX18" s="4">
        <v>588809</v>
      </c>
      <c r="AY18" s="4">
        <v>3007</v>
      </c>
      <c r="AZ18" s="4">
        <v>461525</v>
      </c>
      <c r="BA18" s="4">
        <v>2932</v>
      </c>
      <c r="BB18" s="4">
        <v>452855</v>
      </c>
      <c r="BC18" s="4">
        <v>1747</v>
      </c>
      <c r="BD18" s="4">
        <v>269153</v>
      </c>
      <c r="BE18" s="9">
        <v>1087</v>
      </c>
      <c r="BF18" s="9">
        <v>165786</v>
      </c>
      <c r="BG18" s="3">
        <v>611</v>
      </c>
      <c r="BH18" s="3">
        <v>92014</v>
      </c>
      <c r="BI18" s="3">
        <v>628</v>
      </c>
      <c r="BJ18" s="3">
        <v>95184</v>
      </c>
      <c r="BK18" s="3">
        <v>826</v>
      </c>
      <c r="BL18" s="3">
        <v>125954</v>
      </c>
      <c r="BM18" s="3">
        <v>862</v>
      </c>
      <c r="BN18" s="3">
        <v>130285</v>
      </c>
      <c r="BO18" s="3">
        <v>1028</v>
      </c>
      <c r="BP18" s="3">
        <v>156980</v>
      </c>
      <c r="BQ18" s="3">
        <v>618</v>
      </c>
      <c r="BR18" s="3">
        <v>92285</v>
      </c>
      <c r="BS18" s="4">
        <v>381</v>
      </c>
      <c r="BT18" s="4">
        <v>55812</v>
      </c>
      <c r="BU18" s="4">
        <v>291</v>
      </c>
      <c r="BV18" s="4">
        <v>43670</v>
      </c>
      <c r="BW18" s="3">
        <v>300</v>
      </c>
      <c r="BX18" s="3">
        <v>43182</v>
      </c>
      <c r="BY18" s="3">
        <v>368</v>
      </c>
      <c r="BZ18" s="3">
        <v>52767</v>
      </c>
      <c r="CA18" s="3">
        <v>395</v>
      </c>
      <c r="CB18" s="3">
        <v>55385</v>
      </c>
      <c r="CC18" s="3">
        <v>510</v>
      </c>
      <c r="CD18" s="3">
        <v>76543</v>
      </c>
      <c r="CE18" s="9">
        <v>1127</v>
      </c>
      <c r="CF18" s="9">
        <v>167050</v>
      </c>
      <c r="CG18" s="9">
        <v>1407</v>
      </c>
      <c r="CH18" s="9">
        <v>215462</v>
      </c>
      <c r="CI18" s="9">
        <v>1278</v>
      </c>
      <c r="CJ18" s="9">
        <v>195929</v>
      </c>
      <c r="CK18" s="9">
        <v>1324</v>
      </c>
      <c r="CL18" s="9">
        <v>204399</v>
      </c>
      <c r="CM18" s="9">
        <v>1508</v>
      </c>
      <c r="CN18" s="9">
        <v>234078</v>
      </c>
      <c r="CO18" s="9">
        <v>1893</v>
      </c>
      <c r="CP18" s="9">
        <v>290516</v>
      </c>
      <c r="CQ18" s="9">
        <v>917</v>
      </c>
      <c r="CR18" s="3">
        <v>139035</v>
      </c>
      <c r="CS18" s="3">
        <v>459</v>
      </c>
      <c r="CT18" s="3">
        <v>69069</v>
      </c>
      <c r="CU18" s="3">
        <v>281</v>
      </c>
      <c r="CV18" s="3">
        <v>42098</v>
      </c>
      <c r="CW18" s="3">
        <v>376</v>
      </c>
      <c r="CX18" s="3">
        <v>56539</v>
      </c>
      <c r="CY18" s="3">
        <v>284</v>
      </c>
      <c r="CZ18" s="4">
        <v>43453</v>
      </c>
      <c r="DA18" s="4">
        <v>350</v>
      </c>
      <c r="DB18" s="4">
        <v>66892</v>
      </c>
      <c r="DC18" s="4">
        <v>492</v>
      </c>
      <c r="DD18" s="4">
        <v>100366</v>
      </c>
      <c r="DE18" s="4">
        <v>215</v>
      </c>
      <c r="DF18" s="4">
        <v>43570</v>
      </c>
      <c r="DG18" s="4">
        <v>240</v>
      </c>
      <c r="DH18" s="4">
        <v>41845</v>
      </c>
      <c r="DI18" s="4">
        <v>106</v>
      </c>
      <c r="DJ18" s="4">
        <v>17796</v>
      </c>
      <c r="DK18" s="4">
        <v>52</v>
      </c>
      <c r="DL18" s="4">
        <v>8756</v>
      </c>
      <c r="DM18" s="4">
        <v>52</v>
      </c>
      <c r="DN18" s="4">
        <v>8187</v>
      </c>
      <c r="GJ18" s="15">
        <f t="shared" si="2"/>
        <v>89945</v>
      </c>
      <c r="GK18" s="15">
        <f t="shared" si="0"/>
        <v>13089258</v>
      </c>
    </row>
    <row r="19" spans="1:193" x14ac:dyDescent="0.25">
      <c r="A19" s="2" t="s">
        <v>11</v>
      </c>
      <c r="B19" s="3">
        <f t="shared" si="1"/>
        <v>17524</v>
      </c>
      <c r="C19" s="7"/>
      <c r="D19" s="7"/>
      <c r="E19" s="7"/>
      <c r="F19" s="7"/>
      <c r="G19" s="7"/>
      <c r="H19" s="7"/>
      <c r="I19" s="7"/>
      <c r="J19" s="7"/>
      <c r="K19" s="7">
        <v>9</v>
      </c>
      <c r="L19" s="7">
        <v>703</v>
      </c>
      <c r="M19" s="7">
        <v>5</v>
      </c>
      <c r="N19" s="7">
        <v>402</v>
      </c>
      <c r="O19" s="7">
        <v>38</v>
      </c>
      <c r="P19" s="7">
        <v>3872</v>
      </c>
      <c r="Q19" s="7">
        <v>177</v>
      </c>
      <c r="R19" s="7">
        <v>21094</v>
      </c>
      <c r="S19" s="7">
        <v>256</v>
      </c>
      <c r="T19" s="4">
        <v>30356</v>
      </c>
      <c r="U19" s="4">
        <v>352</v>
      </c>
      <c r="V19" s="4">
        <v>43432</v>
      </c>
      <c r="W19" s="4">
        <v>406</v>
      </c>
      <c r="X19" s="4">
        <v>51340</v>
      </c>
      <c r="Y19" s="4">
        <v>334</v>
      </c>
      <c r="Z19" s="4">
        <v>41046</v>
      </c>
      <c r="AA19" s="4">
        <v>197</v>
      </c>
      <c r="AB19" s="4">
        <v>25280</v>
      </c>
      <c r="AC19" s="4">
        <v>227</v>
      </c>
      <c r="AD19" s="4">
        <v>26470</v>
      </c>
      <c r="AE19" s="4">
        <v>187</v>
      </c>
      <c r="AF19" s="4">
        <v>20737</v>
      </c>
      <c r="AG19" s="4">
        <v>185</v>
      </c>
      <c r="AH19" s="4">
        <v>20997</v>
      </c>
      <c r="AI19" s="4">
        <v>178</v>
      </c>
      <c r="AJ19" s="4">
        <v>21975</v>
      </c>
      <c r="AK19" s="4">
        <v>240</v>
      </c>
      <c r="AL19" s="4">
        <v>28046</v>
      </c>
      <c r="AM19" s="4">
        <v>162</v>
      </c>
      <c r="AN19" s="4">
        <v>18468</v>
      </c>
      <c r="AO19" s="4">
        <v>252</v>
      </c>
      <c r="AP19" s="4">
        <v>31287</v>
      </c>
      <c r="AQ19" s="4">
        <v>249</v>
      </c>
      <c r="AR19" s="4">
        <v>31573</v>
      </c>
      <c r="AS19" s="4">
        <v>638</v>
      </c>
      <c r="AT19" s="4">
        <v>86144</v>
      </c>
      <c r="AU19" s="4">
        <v>719</v>
      </c>
      <c r="AV19" s="4">
        <v>97443</v>
      </c>
      <c r="AW19" s="4">
        <v>531</v>
      </c>
      <c r="AX19" s="4">
        <v>73511</v>
      </c>
      <c r="AY19" s="4">
        <v>719</v>
      </c>
      <c r="AZ19" s="4">
        <v>96522</v>
      </c>
      <c r="BA19" s="4">
        <v>650</v>
      </c>
      <c r="BB19" s="4">
        <v>86303</v>
      </c>
      <c r="BC19" s="4">
        <v>621</v>
      </c>
      <c r="BD19" s="4">
        <v>77261</v>
      </c>
      <c r="BE19" s="9">
        <v>757</v>
      </c>
      <c r="BF19" s="9">
        <v>96736</v>
      </c>
      <c r="BG19" s="3">
        <v>933</v>
      </c>
      <c r="BH19" s="3">
        <v>105022</v>
      </c>
      <c r="BI19" s="3">
        <v>1269</v>
      </c>
      <c r="BJ19" s="3">
        <v>161466</v>
      </c>
      <c r="BK19" s="3">
        <v>856</v>
      </c>
      <c r="BL19" s="3">
        <v>105890</v>
      </c>
      <c r="BM19" s="3">
        <v>890</v>
      </c>
      <c r="BN19" s="3">
        <v>106531</v>
      </c>
      <c r="BO19" s="3">
        <v>936</v>
      </c>
      <c r="BP19" s="3">
        <v>113822</v>
      </c>
      <c r="BQ19" s="3">
        <v>1098</v>
      </c>
      <c r="BR19" s="3">
        <v>127751</v>
      </c>
      <c r="BS19" s="4">
        <v>1165</v>
      </c>
      <c r="BT19" s="4">
        <v>130335</v>
      </c>
      <c r="BU19" s="4">
        <v>961</v>
      </c>
      <c r="BV19" s="4">
        <v>105300</v>
      </c>
      <c r="BW19" s="3">
        <v>528</v>
      </c>
      <c r="BX19" s="3">
        <v>53133</v>
      </c>
      <c r="BY19" s="3">
        <v>799</v>
      </c>
      <c r="BZ19" s="3">
        <v>83453</v>
      </c>
      <c r="CA19" s="3">
        <v>780</v>
      </c>
      <c r="CB19" s="3">
        <v>74484</v>
      </c>
      <c r="CC19" s="3">
        <v>711</v>
      </c>
      <c r="CD19" s="3">
        <v>64323</v>
      </c>
      <c r="CE19" s="9">
        <v>691</v>
      </c>
      <c r="CF19" s="9">
        <v>60311</v>
      </c>
      <c r="CG19" s="9">
        <v>516</v>
      </c>
      <c r="CH19" s="9">
        <v>41720</v>
      </c>
      <c r="CI19" s="9">
        <v>336</v>
      </c>
      <c r="CJ19" s="9">
        <v>27198</v>
      </c>
      <c r="CK19" s="9">
        <v>381</v>
      </c>
      <c r="CL19" s="9">
        <v>29317</v>
      </c>
      <c r="CM19" s="9">
        <v>301</v>
      </c>
      <c r="CN19" s="9">
        <v>22812</v>
      </c>
      <c r="CO19" s="9">
        <v>316</v>
      </c>
      <c r="CP19" s="9">
        <v>23204</v>
      </c>
      <c r="CQ19" s="9">
        <v>208</v>
      </c>
      <c r="CR19" s="3">
        <v>14577</v>
      </c>
      <c r="CS19" s="3">
        <v>158</v>
      </c>
      <c r="CT19" s="3">
        <v>10922</v>
      </c>
      <c r="CU19" s="3">
        <v>153</v>
      </c>
      <c r="CV19" s="3">
        <v>10230</v>
      </c>
      <c r="CW19" s="3">
        <v>164</v>
      </c>
      <c r="CX19" s="3">
        <v>11323</v>
      </c>
      <c r="CY19" s="3">
        <v>159</v>
      </c>
      <c r="CZ19" s="4">
        <v>11261</v>
      </c>
      <c r="DA19" s="4">
        <v>136</v>
      </c>
      <c r="DB19" s="4">
        <v>9407</v>
      </c>
      <c r="DC19" s="4">
        <v>84</v>
      </c>
      <c r="DD19" s="4">
        <v>5123</v>
      </c>
      <c r="DE19" s="4">
        <v>51</v>
      </c>
      <c r="DF19" s="4">
        <v>2869</v>
      </c>
      <c r="DG19" s="4">
        <v>91</v>
      </c>
      <c r="DH19" s="4">
        <v>6046</v>
      </c>
      <c r="DI19" s="4">
        <v>63</v>
      </c>
      <c r="DJ19" s="4">
        <v>3083</v>
      </c>
      <c r="DK19" s="4">
        <v>57</v>
      </c>
      <c r="DL19" s="4">
        <v>3516</v>
      </c>
      <c r="DM19" s="4">
        <v>39</v>
      </c>
      <c r="DN19" s="4">
        <v>1990</v>
      </c>
      <c r="DO19" s="4">
        <v>27</v>
      </c>
      <c r="DP19" s="4">
        <v>1434</v>
      </c>
      <c r="DQ19" s="4">
        <v>18</v>
      </c>
      <c r="DR19" s="4">
        <v>1098</v>
      </c>
      <c r="EU19" s="4">
        <v>5</v>
      </c>
      <c r="EV19" s="4">
        <v>333</v>
      </c>
      <c r="EW19" s="4">
        <v>1</v>
      </c>
      <c r="EX19" s="4">
        <v>13</v>
      </c>
      <c r="EY19" s="4">
        <v>2</v>
      </c>
      <c r="EZ19" s="4">
        <v>80</v>
      </c>
      <c r="FC19" s="4">
        <v>2</v>
      </c>
      <c r="FD19" s="4">
        <v>79</v>
      </c>
      <c r="FE19" s="4">
        <v>2</v>
      </c>
      <c r="FF19" s="4">
        <v>134</v>
      </c>
      <c r="FG19" s="4">
        <v>1</v>
      </c>
      <c r="FH19" s="4">
        <v>60</v>
      </c>
      <c r="FK19" s="4">
        <v>1</v>
      </c>
      <c r="FL19" s="4">
        <v>41</v>
      </c>
      <c r="FM19" s="4">
        <v>2</v>
      </c>
      <c r="FN19" s="4">
        <v>80</v>
      </c>
      <c r="FO19" s="4">
        <v>2</v>
      </c>
      <c r="FP19" s="4">
        <v>146</v>
      </c>
      <c r="FQ19" s="4">
        <v>2</v>
      </c>
      <c r="FR19" s="4">
        <v>166</v>
      </c>
      <c r="FS19" s="4">
        <v>1</v>
      </c>
      <c r="FT19" s="4">
        <v>170</v>
      </c>
      <c r="FU19" s="4"/>
      <c r="FV19" s="4"/>
      <c r="FW19" s="4">
        <v>1</v>
      </c>
      <c r="FX19" s="4">
        <v>40</v>
      </c>
      <c r="GE19" s="2">
        <v>2</v>
      </c>
      <c r="GF19" s="2">
        <v>43</v>
      </c>
      <c r="GJ19" s="15">
        <f t="shared" si="2"/>
        <v>22988</v>
      </c>
      <c r="GK19" s="15">
        <f t="shared" si="0"/>
        <v>2561334</v>
      </c>
    </row>
    <row r="20" spans="1:193" x14ac:dyDescent="0.25">
      <c r="A20" s="2" t="s">
        <v>12</v>
      </c>
      <c r="B20" s="3">
        <f t="shared" si="1"/>
        <v>17981</v>
      </c>
      <c r="C20" s="7">
        <v>485</v>
      </c>
      <c r="D20" s="7">
        <v>61403</v>
      </c>
      <c r="E20" s="7">
        <v>617</v>
      </c>
      <c r="F20" s="7">
        <v>78139</v>
      </c>
      <c r="G20" s="7">
        <v>351</v>
      </c>
      <c r="H20" s="7">
        <v>43082</v>
      </c>
      <c r="I20" s="7">
        <v>681</v>
      </c>
      <c r="J20" s="7">
        <v>84022</v>
      </c>
      <c r="K20" s="7">
        <v>856</v>
      </c>
      <c r="L20" s="7">
        <v>105560</v>
      </c>
      <c r="M20" s="7">
        <v>1103</v>
      </c>
      <c r="N20" s="7">
        <v>132773</v>
      </c>
      <c r="O20" s="7">
        <v>991</v>
      </c>
      <c r="P20" s="7">
        <v>108666</v>
      </c>
      <c r="Q20" s="7">
        <v>906</v>
      </c>
      <c r="R20" s="7">
        <v>98850</v>
      </c>
      <c r="S20" s="7">
        <v>1010</v>
      </c>
      <c r="T20" s="4">
        <v>112501</v>
      </c>
      <c r="U20" s="4">
        <v>772</v>
      </c>
      <c r="V20" s="4">
        <v>90094</v>
      </c>
      <c r="W20" s="4">
        <v>1047</v>
      </c>
      <c r="X20" s="4">
        <v>124988</v>
      </c>
      <c r="Y20" s="4">
        <v>622</v>
      </c>
      <c r="Z20" s="4">
        <v>71711</v>
      </c>
      <c r="AA20" s="4">
        <v>621</v>
      </c>
      <c r="AB20" s="4">
        <v>74584</v>
      </c>
      <c r="AC20" s="4">
        <v>748</v>
      </c>
      <c r="AD20" s="4">
        <v>81846</v>
      </c>
      <c r="AE20" s="2">
        <v>629</v>
      </c>
      <c r="AF20" s="4">
        <v>70156</v>
      </c>
      <c r="AG20" s="4">
        <v>534</v>
      </c>
      <c r="AH20" s="4">
        <v>59569</v>
      </c>
      <c r="AI20" s="4">
        <v>575</v>
      </c>
      <c r="AJ20" s="4">
        <v>69589</v>
      </c>
      <c r="AK20" s="4">
        <v>423</v>
      </c>
      <c r="AL20" s="4">
        <v>50435</v>
      </c>
      <c r="AM20" s="4">
        <v>441</v>
      </c>
      <c r="AN20" s="4">
        <v>56513</v>
      </c>
      <c r="AO20" s="4">
        <v>400</v>
      </c>
      <c r="AP20" s="4">
        <v>48046</v>
      </c>
      <c r="AQ20" s="4">
        <v>377</v>
      </c>
      <c r="AR20" s="4">
        <v>48711</v>
      </c>
      <c r="AS20" s="4">
        <v>378</v>
      </c>
      <c r="AT20" s="4">
        <v>47543</v>
      </c>
      <c r="AU20" s="4">
        <v>335</v>
      </c>
      <c r="AV20" s="4">
        <v>42582</v>
      </c>
      <c r="AW20" s="4">
        <v>274</v>
      </c>
      <c r="AX20" s="4">
        <v>34970</v>
      </c>
      <c r="AY20" s="4">
        <v>220</v>
      </c>
      <c r="AZ20" s="4">
        <v>26877</v>
      </c>
      <c r="BA20" s="4">
        <v>224</v>
      </c>
      <c r="BB20" s="4">
        <v>27437</v>
      </c>
      <c r="BC20" s="4">
        <v>260</v>
      </c>
      <c r="BD20" s="4">
        <v>33611</v>
      </c>
      <c r="BE20" s="9">
        <v>187</v>
      </c>
      <c r="BF20" s="9">
        <v>24475</v>
      </c>
      <c r="BG20" s="3">
        <v>174</v>
      </c>
      <c r="BH20" s="3">
        <v>22506</v>
      </c>
      <c r="BI20" s="3">
        <v>177</v>
      </c>
      <c r="BJ20" s="3">
        <v>23448</v>
      </c>
      <c r="BK20" s="3">
        <v>225</v>
      </c>
      <c r="BL20" s="3">
        <v>29338</v>
      </c>
      <c r="BM20" s="3">
        <v>216</v>
      </c>
      <c r="BN20" s="3">
        <v>28534</v>
      </c>
      <c r="BO20" s="3">
        <v>215</v>
      </c>
      <c r="BP20" s="3">
        <v>26101</v>
      </c>
      <c r="BQ20" s="3">
        <v>199</v>
      </c>
      <c r="BR20" s="3">
        <v>22780</v>
      </c>
      <c r="BS20" s="4">
        <v>201</v>
      </c>
      <c r="BT20" s="4">
        <v>20830</v>
      </c>
      <c r="BU20" s="4">
        <v>155</v>
      </c>
      <c r="BV20" s="4">
        <v>16096</v>
      </c>
      <c r="BW20" s="3">
        <v>146</v>
      </c>
      <c r="BX20" s="3">
        <v>16025</v>
      </c>
      <c r="BY20" s="3">
        <v>206</v>
      </c>
      <c r="BZ20" s="3">
        <v>21472</v>
      </c>
      <c r="CA20" s="3">
        <v>186</v>
      </c>
      <c r="CB20" s="3">
        <v>20342</v>
      </c>
      <c r="CC20" s="3">
        <v>135</v>
      </c>
      <c r="CD20" s="3">
        <v>13885</v>
      </c>
      <c r="CE20" s="9">
        <v>126</v>
      </c>
      <c r="CF20" s="9">
        <v>12553</v>
      </c>
      <c r="CG20" s="9">
        <v>151</v>
      </c>
      <c r="CH20" s="9">
        <v>15336</v>
      </c>
      <c r="CI20" s="9">
        <v>156</v>
      </c>
      <c r="CJ20" s="9">
        <v>16443</v>
      </c>
      <c r="CK20" s="9">
        <v>104</v>
      </c>
      <c r="CL20" s="9">
        <v>10681</v>
      </c>
      <c r="CM20" s="9">
        <v>101</v>
      </c>
      <c r="CN20" s="9">
        <v>10669</v>
      </c>
      <c r="CO20" s="9">
        <v>131</v>
      </c>
      <c r="CP20" s="9">
        <v>14003</v>
      </c>
      <c r="CQ20" s="9">
        <v>118</v>
      </c>
      <c r="CR20" s="3">
        <v>11438</v>
      </c>
      <c r="CS20" s="3">
        <v>82</v>
      </c>
      <c r="CT20" s="3">
        <v>8298</v>
      </c>
      <c r="CU20" s="3">
        <v>97</v>
      </c>
      <c r="CV20" s="3">
        <v>9830</v>
      </c>
      <c r="CW20" s="3">
        <v>90</v>
      </c>
      <c r="CX20" s="3">
        <v>8199</v>
      </c>
      <c r="CY20" s="3">
        <v>87</v>
      </c>
      <c r="CZ20" s="4">
        <v>7953</v>
      </c>
      <c r="DA20" s="4">
        <v>61</v>
      </c>
      <c r="DB20" s="4">
        <v>4895</v>
      </c>
      <c r="DC20" s="4">
        <v>51</v>
      </c>
      <c r="DD20" s="4">
        <v>4060</v>
      </c>
      <c r="DE20" s="4">
        <v>54</v>
      </c>
      <c r="DF20" s="4">
        <v>5449</v>
      </c>
      <c r="DG20" s="4">
        <v>27</v>
      </c>
      <c r="DH20" s="4">
        <v>2423</v>
      </c>
      <c r="DI20" s="4">
        <v>52</v>
      </c>
      <c r="DJ20" s="4">
        <v>4320</v>
      </c>
      <c r="DK20" s="4">
        <v>35</v>
      </c>
      <c r="DL20" s="4">
        <v>3218</v>
      </c>
      <c r="DM20" s="4">
        <v>28</v>
      </c>
      <c r="DN20" s="4">
        <v>1747</v>
      </c>
      <c r="EU20" s="4">
        <v>3</v>
      </c>
      <c r="EV20" s="4">
        <v>81</v>
      </c>
      <c r="EW20" s="4">
        <v>1</v>
      </c>
      <c r="EX20" s="4">
        <v>51</v>
      </c>
      <c r="EY20" s="4">
        <v>1</v>
      </c>
      <c r="EZ20" s="4">
        <v>40</v>
      </c>
      <c r="FA20" s="4">
        <v>2</v>
      </c>
      <c r="FB20" s="4">
        <v>120</v>
      </c>
      <c r="FE20" s="4">
        <v>1</v>
      </c>
      <c r="FF20" s="4">
        <v>40</v>
      </c>
      <c r="GJ20" s="15">
        <f t="shared" si="2"/>
        <v>19861</v>
      </c>
      <c r="GK20" s="15">
        <f t="shared" si="0"/>
        <v>2321937</v>
      </c>
    </row>
    <row r="21" spans="1:193" x14ac:dyDescent="0.25">
      <c r="A21" s="2" t="s">
        <v>28</v>
      </c>
      <c r="B21" s="3">
        <f t="shared" si="1"/>
        <v>69869</v>
      </c>
      <c r="C21" s="7">
        <v>913</v>
      </c>
      <c r="D21" s="7">
        <v>113800</v>
      </c>
      <c r="E21" s="7">
        <v>1344</v>
      </c>
      <c r="F21" s="7">
        <v>164844</v>
      </c>
      <c r="G21" s="7">
        <v>1603</v>
      </c>
      <c r="H21" s="7">
        <v>212388</v>
      </c>
      <c r="I21" s="7">
        <v>1453</v>
      </c>
      <c r="J21" s="7">
        <v>189647</v>
      </c>
      <c r="K21" s="7">
        <v>1493</v>
      </c>
      <c r="L21" s="7">
        <v>181678</v>
      </c>
      <c r="M21" s="7">
        <v>2124</v>
      </c>
      <c r="N21" s="7">
        <v>255648</v>
      </c>
      <c r="O21" s="7">
        <v>2871</v>
      </c>
      <c r="P21" s="7">
        <v>318319</v>
      </c>
      <c r="Q21" s="7">
        <v>3368</v>
      </c>
      <c r="R21" s="7">
        <v>353296</v>
      </c>
      <c r="S21" s="7">
        <v>3203</v>
      </c>
      <c r="T21" s="4">
        <v>363074</v>
      </c>
      <c r="U21" s="4">
        <v>2401</v>
      </c>
      <c r="V21" s="4">
        <v>286019</v>
      </c>
      <c r="W21" s="4">
        <v>2645</v>
      </c>
      <c r="X21" s="4">
        <v>302651</v>
      </c>
      <c r="Y21" s="4">
        <v>2485</v>
      </c>
      <c r="Z21" s="4">
        <v>262968</v>
      </c>
      <c r="AA21" s="4">
        <v>1915</v>
      </c>
      <c r="AB21" s="4">
        <v>219932</v>
      </c>
      <c r="AC21" s="4">
        <v>1742</v>
      </c>
      <c r="AD21" s="4">
        <v>202801</v>
      </c>
      <c r="AE21" s="4">
        <v>2050</v>
      </c>
      <c r="AF21" s="4">
        <v>245647</v>
      </c>
      <c r="AG21" s="4">
        <v>2279</v>
      </c>
      <c r="AH21" s="4">
        <v>286239</v>
      </c>
      <c r="AI21" s="4">
        <v>2409</v>
      </c>
      <c r="AJ21" s="4">
        <v>303340</v>
      </c>
      <c r="AK21" s="4">
        <v>2739</v>
      </c>
      <c r="AL21" s="4">
        <v>367227</v>
      </c>
      <c r="AM21" s="4">
        <v>2173</v>
      </c>
      <c r="AN21" s="4">
        <v>300233</v>
      </c>
      <c r="AO21" s="4">
        <v>2006</v>
      </c>
      <c r="AP21" s="4">
        <v>276613</v>
      </c>
      <c r="AQ21" s="4">
        <v>1577</v>
      </c>
      <c r="AR21" s="4">
        <v>212678</v>
      </c>
      <c r="AS21" s="4">
        <v>2296</v>
      </c>
      <c r="AT21" s="4">
        <v>326127</v>
      </c>
      <c r="AU21" s="4">
        <v>1627</v>
      </c>
      <c r="AV21" s="4">
        <v>227700</v>
      </c>
      <c r="AW21" s="4">
        <v>1178</v>
      </c>
      <c r="AX21" s="4">
        <v>156481</v>
      </c>
      <c r="AY21" s="4">
        <v>978</v>
      </c>
      <c r="AZ21" s="4">
        <v>126607</v>
      </c>
      <c r="BA21" s="4">
        <v>1103</v>
      </c>
      <c r="BB21" s="4">
        <v>148047</v>
      </c>
      <c r="BC21" s="4">
        <v>835</v>
      </c>
      <c r="BD21" s="4">
        <v>112892</v>
      </c>
      <c r="BE21" s="9">
        <v>765</v>
      </c>
      <c r="BF21" s="9">
        <v>100659</v>
      </c>
      <c r="BG21" s="3">
        <v>676</v>
      </c>
      <c r="BH21" s="3">
        <v>87141</v>
      </c>
      <c r="BI21" s="3">
        <v>781</v>
      </c>
      <c r="BJ21" s="3">
        <v>100820</v>
      </c>
      <c r="BK21" s="3">
        <v>1324</v>
      </c>
      <c r="BL21" s="3">
        <v>179654</v>
      </c>
      <c r="BM21" s="3">
        <v>1210</v>
      </c>
      <c r="BN21" s="3">
        <v>155654</v>
      </c>
      <c r="BO21" s="3">
        <v>1558</v>
      </c>
      <c r="BP21" s="3">
        <v>199227</v>
      </c>
      <c r="BQ21" s="3">
        <v>2258</v>
      </c>
      <c r="BR21" s="3">
        <v>259944</v>
      </c>
      <c r="BS21" s="4">
        <v>2443</v>
      </c>
      <c r="BT21" s="4">
        <v>295127</v>
      </c>
      <c r="BU21" s="4">
        <v>2373</v>
      </c>
      <c r="BV21" s="4">
        <v>291358</v>
      </c>
      <c r="BW21" s="3">
        <v>1775</v>
      </c>
      <c r="BX21" s="3">
        <v>197309</v>
      </c>
      <c r="BY21" s="3">
        <v>1896</v>
      </c>
      <c r="BZ21" s="3">
        <v>239233</v>
      </c>
      <c r="CA21" s="3">
        <v>1881</v>
      </c>
      <c r="CB21" s="3">
        <v>234350</v>
      </c>
      <c r="CC21" s="3">
        <v>1705</v>
      </c>
      <c r="CD21" s="3">
        <v>214781</v>
      </c>
      <c r="CE21" s="9">
        <v>1973</v>
      </c>
      <c r="CF21" s="9">
        <v>252260</v>
      </c>
      <c r="CG21" s="9">
        <v>1900</v>
      </c>
      <c r="CH21" s="9">
        <v>248395</v>
      </c>
      <c r="CI21" s="9">
        <v>1530</v>
      </c>
      <c r="CJ21" s="9">
        <v>199518</v>
      </c>
      <c r="CK21" s="9">
        <v>1272</v>
      </c>
      <c r="CL21" s="9">
        <v>160574</v>
      </c>
      <c r="CM21" s="9">
        <v>578</v>
      </c>
      <c r="CN21" s="9">
        <v>65061</v>
      </c>
      <c r="CO21" s="9">
        <v>660</v>
      </c>
      <c r="CP21" s="9">
        <v>71415</v>
      </c>
      <c r="CQ21" s="9">
        <v>580</v>
      </c>
      <c r="CR21" s="3">
        <v>58322</v>
      </c>
      <c r="CS21" s="3">
        <v>446</v>
      </c>
      <c r="CT21" s="3">
        <v>41017</v>
      </c>
      <c r="CU21" s="3">
        <v>395</v>
      </c>
      <c r="CV21" s="3">
        <v>35627</v>
      </c>
      <c r="CW21" s="3">
        <v>465</v>
      </c>
      <c r="CX21" s="3">
        <v>43675</v>
      </c>
      <c r="CY21" s="3">
        <v>335</v>
      </c>
      <c r="CZ21" s="4">
        <v>28809</v>
      </c>
      <c r="DA21" s="4">
        <v>364</v>
      </c>
      <c r="DB21" s="4">
        <v>34002</v>
      </c>
      <c r="DC21" s="4">
        <v>307</v>
      </c>
      <c r="DD21" s="4">
        <v>26537</v>
      </c>
      <c r="DE21" s="4">
        <v>176</v>
      </c>
      <c r="DF21" s="4">
        <v>13399</v>
      </c>
      <c r="DG21" s="4">
        <v>130</v>
      </c>
      <c r="DH21" s="4">
        <v>10839</v>
      </c>
      <c r="DI21" s="4">
        <v>92</v>
      </c>
      <c r="DJ21" s="4">
        <v>5283</v>
      </c>
      <c r="DK21" s="4">
        <v>85</v>
      </c>
      <c r="DL21" s="4">
        <v>5286</v>
      </c>
      <c r="DM21" s="4">
        <v>87</v>
      </c>
      <c r="DN21" s="4">
        <v>5508</v>
      </c>
      <c r="DO21" s="4">
        <v>48</v>
      </c>
      <c r="DP21" s="4">
        <v>2205</v>
      </c>
      <c r="DQ21" s="4">
        <v>45</v>
      </c>
      <c r="DR21" s="4">
        <v>1700</v>
      </c>
      <c r="DS21" s="4">
        <v>35</v>
      </c>
      <c r="DT21" s="4">
        <v>1724</v>
      </c>
      <c r="DU21" s="4">
        <v>27</v>
      </c>
      <c r="DV21" s="4">
        <v>1373</v>
      </c>
      <c r="DW21" s="4">
        <v>14</v>
      </c>
      <c r="DX21" s="4">
        <v>840</v>
      </c>
      <c r="DY21" s="4">
        <v>20</v>
      </c>
      <c r="DZ21" s="4">
        <v>1265</v>
      </c>
      <c r="EA21" s="4">
        <v>17</v>
      </c>
      <c r="EB21" s="4">
        <v>879</v>
      </c>
      <c r="EC21" s="4">
        <v>5</v>
      </c>
      <c r="ED21" s="4">
        <v>205</v>
      </c>
      <c r="EU21" s="4">
        <v>7</v>
      </c>
      <c r="EV21" s="4">
        <v>324</v>
      </c>
      <c r="EW21" s="4">
        <v>8</v>
      </c>
      <c r="EX21" s="4">
        <v>700</v>
      </c>
      <c r="EY21" s="4">
        <v>2</v>
      </c>
      <c r="EZ21" s="4">
        <v>120</v>
      </c>
      <c r="FA21" s="4">
        <v>3</v>
      </c>
      <c r="FB21" s="4">
        <v>321</v>
      </c>
      <c r="FG21" s="2">
        <v>2</v>
      </c>
      <c r="FH21" s="2">
        <v>90</v>
      </c>
      <c r="FI21" s="2">
        <v>1</v>
      </c>
      <c r="FJ21" s="2">
        <v>40</v>
      </c>
      <c r="FK21" s="2">
        <v>1</v>
      </c>
      <c r="FL21" s="2">
        <v>4</v>
      </c>
      <c r="FM21" s="2">
        <v>1</v>
      </c>
      <c r="FN21" s="2">
        <v>7</v>
      </c>
      <c r="FO21" s="2">
        <v>1</v>
      </c>
      <c r="FP21" s="2">
        <v>7</v>
      </c>
      <c r="FU21" s="2">
        <v>1</v>
      </c>
      <c r="FV21" s="2">
        <v>1</v>
      </c>
      <c r="FY21" s="2">
        <v>2</v>
      </c>
      <c r="FZ21" s="2">
        <v>80</v>
      </c>
      <c r="GA21" s="2">
        <v>1</v>
      </c>
      <c r="GB21" s="2">
        <v>1</v>
      </c>
      <c r="GE21" s="2">
        <v>1</v>
      </c>
      <c r="GF21" s="2">
        <v>40</v>
      </c>
      <c r="GJ21" s="15">
        <f t="shared" si="2"/>
        <v>85072</v>
      </c>
      <c r="GK21" s="15">
        <f t="shared" si="0"/>
        <v>10389606</v>
      </c>
    </row>
    <row r="22" spans="1:193" x14ac:dyDescent="0.25">
      <c r="A22" s="2" t="s">
        <v>13</v>
      </c>
      <c r="B22" s="3">
        <f t="shared" si="1"/>
        <v>19088</v>
      </c>
      <c r="C22" s="7"/>
      <c r="D22" s="7"/>
      <c r="E22" s="7"/>
      <c r="F22" s="7"/>
      <c r="G22" s="7"/>
      <c r="H22" s="7"/>
      <c r="I22" s="7"/>
      <c r="J22" s="7"/>
      <c r="K22" s="7">
        <v>9</v>
      </c>
      <c r="L22" s="7">
        <v>539</v>
      </c>
      <c r="M22" s="7">
        <v>162</v>
      </c>
      <c r="N22" s="7">
        <v>8591</v>
      </c>
      <c r="O22" s="7">
        <v>162</v>
      </c>
      <c r="P22" s="7">
        <v>12123</v>
      </c>
      <c r="Q22" s="7">
        <v>162</v>
      </c>
      <c r="R22" s="7">
        <v>13707</v>
      </c>
      <c r="S22" s="7">
        <v>211</v>
      </c>
      <c r="T22" s="4">
        <v>20002</v>
      </c>
      <c r="U22" s="4">
        <v>192</v>
      </c>
      <c r="V22" s="4">
        <v>20447</v>
      </c>
      <c r="W22" s="4">
        <v>386</v>
      </c>
      <c r="X22" s="4">
        <v>40193</v>
      </c>
      <c r="Y22" s="4">
        <v>309</v>
      </c>
      <c r="Z22" s="4">
        <v>35709</v>
      </c>
      <c r="AA22" s="4">
        <v>95</v>
      </c>
      <c r="AB22" s="4">
        <v>10769</v>
      </c>
      <c r="AC22" s="4">
        <v>227</v>
      </c>
      <c r="AD22" s="4">
        <v>22703</v>
      </c>
      <c r="AE22" s="4">
        <v>179</v>
      </c>
      <c r="AF22" s="4">
        <v>18628</v>
      </c>
      <c r="AG22" s="4">
        <v>288</v>
      </c>
      <c r="AH22" s="4">
        <v>32604</v>
      </c>
      <c r="AI22" s="4">
        <v>278</v>
      </c>
      <c r="AJ22" s="4">
        <v>34444</v>
      </c>
      <c r="AK22" s="4">
        <v>350</v>
      </c>
      <c r="AL22" s="4">
        <v>39203</v>
      </c>
      <c r="AM22" s="4">
        <v>428</v>
      </c>
      <c r="AN22" s="4">
        <v>52399</v>
      </c>
      <c r="AO22" s="4">
        <v>559</v>
      </c>
      <c r="AP22" s="4">
        <v>70560</v>
      </c>
      <c r="AQ22" s="4">
        <v>603</v>
      </c>
      <c r="AR22" s="4">
        <v>77098</v>
      </c>
      <c r="AS22" s="4">
        <v>800</v>
      </c>
      <c r="AT22" s="4">
        <v>114355</v>
      </c>
      <c r="AU22" s="4">
        <v>300</v>
      </c>
      <c r="AV22" s="4">
        <v>35141</v>
      </c>
      <c r="AW22" s="4">
        <v>1210</v>
      </c>
      <c r="AX22" s="4">
        <v>145436</v>
      </c>
      <c r="AY22" s="4">
        <v>710</v>
      </c>
      <c r="AZ22" s="4">
        <v>85199</v>
      </c>
      <c r="BA22" s="4">
        <v>582</v>
      </c>
      <c r="BB22" s="4">
        <v>71259</v>
      </c>
      <c r="BC22" s="4">
        <v>752</v>
      </c>
      <c r="BD22" s="4">
        <v>89871</v>
      </c>
      <c r="BE22" s="9">
        <v>758</v>
      </c>
      <c r="BF22" s="9">
        <v>93656</v>
      </c>
      <c r="BG22" s="3">
        <v>961</v>
      </c>
      <c r="BH22" s="3">
        <v>121685</v>
      </c>
      <c r="BI22" s="3">
        <v>1502</v>
      </c>
      <c r="BJ22" s="3">
        <v>202058</v>
      </c>
      <c r="BK22" s="3">
        <v>1052</v>
      </c>
      <c r="BL22" s="3">
        <v>126712</v>
      </c>
      <c r="BM22" s="3">
        <v>1011</v>
      </c>
      <c r="BN22" s="3">
        <v>116707</v>
      </c>
      <c r="BO22" s="3">
        <v>662</v>
      </c>
      <c r="BP22" s="3">
        <v>75276</v>
      </c>
      <c r="BQ22" s="3">
        <v>1384</v>
      </c>
      <c r="BR22" s="3">
        <v>158142</v>
      </c>
      <c r="BS22" s="4">
        <v>854</v>
      </c>
      <c r="BT22" s="4">
        <v>91639</v>
      </c>
      <c r="BU22" s="4">
        <v>461</v>
      </c>
      <c r="BV22" s="4">
        <v>47964</v>
      </c>
      <c r="BW22" s="3">
        <v>796</v>
      </c>
      <c r="BX22" s="3">
        <v>78238</v>
      </c>
      <c r="BY22" s="3">
        <v>693</v>
      </c>
      <c r="BZ22" s="3">
        <v>65046</v>
      </c>
      <c r="CA22" s="3">
        <v>694</v>
      </c>
      <c r="CB22" s="3">
        <v>62821</v>
      </c>
      <c r="CC22" s="3">
        <v>590</v>
      </c>
      <c r="CD22" s="3">
        <v>53250</v>
      </c>
      <c r="CE22" s="9">
        <v>437</v>
      </c>
      <c r="CF22" s="9">
        <v>37275</v>
      </c>
      <c r="CG22" s="9">
        <v>333</v>
      </c>
      <c r="CH22" s="9">
        <v>30953</v>
      </c>
      <c r="CI22" s="9">
        <v>395</v>
      </c>
      <c r="CJ22" s="9">
        <v>32743</v>
      </c>
      <c r="CK22" s="9">
        <v>305</v>
      </c>
      <c r="CL22" s="9">
        <v>25742</v>
      </c>
      <c r="CM22" s="9">
        <v>338</v>
      </c>
      <c r="CN22" s="9">
        <v>26841</v>
      </c>
      <c r="CO22" s="9">
        <v>378</v>
      </c>
      <c r="CP22" s="9">
        <v>29236</v>
      </c>
      <c r="CQ22" s="9">
        <v>238</v>
      </c>
      <c r="CR22" s="3">
        <v>18124</v>
      </c>
      <c r="CS22" s="3">
        <v>175</v>
      </c>
      <c r="CT22" s="3">
        <v>11748</v>
      </c>
      <c r="CU22" s="3">
        <v>228</v>
      </c>
      <c r="CV22" s="3">
        <v>17435</v>
      </c>
      <c r="CW22" s="3">
        <v>224</v>
      </c>
      <c r="CX22" s="3">
        <v>16076</v>
      </c>
      <c r="CY22" s="3">
        <v>188</v>
      </c>
      <c r="CZ22" s="4">
        <v>14089</v>
      </c>
      <c r="DA22" s="4">
        <v>143</v>
      </c>
      <c r="DB22" s="4">
        <v>9218</v>
      </c>
      <c r="DC22" s="4">
        <v>108</v>
      </c>
      <c r="DD22" s="4">
        <v>7623</v>
      </c>
      <c r="DE22" s="4">
        <v>62</v>
      </c>
      <c r="DF22" s="4">
        <v>3461</v>
      </c>
      <c r="DG22" s="4">
        <v>52</v>
      </c>
      <c r="DH22" s="4">
        <v>3617</v>
      </c>
      <c r="DI22" s="4">
        <v>52</v>
      </c>
      <c r="DJ22" s="4">
        <v>3272</v>
      </c>
      <c r="DK22" s="4">
        <v>34</v>
      </c>
      <c r="DL22" s="4">
        <v>2108</v>
      </c>
      <c r="DM22" s="4">
        <v>27</v>
      </c>
      <c r="DN22" s="4">
        <v>1464</v>
      </c>
      <c r="EU22" s="4">
        <v>6</v>
      </c>
      <c r="EV22" s="4">
        <v>360</v>
      </c>
      <c r="EW22" s="4">
        <v>1</v>
      </c>
      <c r="EX22" s="4">
        <v>46</v>
      </c>
      <c r="EY22" s="4">
        <v>2</v>
      </c>
      <c r="EZ22" s="4">
        <v>124</v>
      </c>
      <c r="FA22" s="4">
        <v>3</v>
      </c>
      <c r="FB22" s="4">
        <v>252</v>
      </c>
      <c r="FE22" s="4">
        <v>2</v>
      </c>
      <c r="FF22" s="4">
        <v>84</v>
      </c>
      <c r="FG22" s="4">
        <v>2</v>
      </c>
      <c r="FH22" s="4">
        <v>200</v>
      </c>
      <c r="FI22" s="4">
        <v>6</v>
      </c>
      <c r="FJ22" s="4">
        <v>360</v>
      </c>
      <c r="FM22" s="4">
        <v>1</v>
      </c>
      <c r="FN22" s="4">
        <v>40</v>
      </c>
      <c r="FO22" s="4">
        <v>1</v>
      </c>
      <c r="FP22" s="4">
        <v>40</v>
      </c>
      <c r="FQ22" s="4">
        <v>1</v>
      </c>
      <c r="FR22" s="4">
        <v>40</v>
      </c>
      <c r="FS22" s="4">
        <v>3</v>
      </c>
      <c r="FT22" s="4">
        <v>187</v>
      </c>
      <c r="FW22" s="4">
        <v>3</v>
      </c>
      <c r="FX22" s="4">
        <v>120</v>
      </c>
      <c r="FY22" s="4">
        <v>2</v>
      </c>
      <c r="FZ22" s="4">
        <v>80</v>
      </c>
      <c r="GA22" s="4">
        <v>3</v>
      </c>
      <c r="GB22" s="4">
        <v>240</v>
      </c>
      <c r="GG22" s="2">
        <v>1</v>
      </c>
      <c r="GH22" s="2">
        <v>40</v>
      </c>
      <c r="GJ22" s="15">
        <f t="shared" si="2"/>
        <v>24126</v>
      </c>
      <c r="GK22" s="15">
        <f t="shared" si="0"/>
        <v>2637412</v>
      </c>
    </row>
    <row r="23" spans="1:193" x14ac:dyDescent="0.25">
      <c r="A23" s="2" t="s">
        <v>14</v>
      </c>
      <c r="B23" s="3">
        <f t="shared" si="1"/>
        <v>30685</v>
      </c>
      <c r="C23" s="7"/>
      <c r="D23" s="7"/>
      <c r="E23" s="7">
        <v>21</v>
      </c>
      <c r="F23" s="7">
        <v>1974</v>
      </c>
      <c r="G23" s="7">
        <v>166</v>
      </c>
      <c r="H23" s="7">
        <v>13744</v>
      </c>
      <c r="I23" s="7">
        <v>716</v>
      </c>
      <c r="J23" s="7">
        <v>65490</v>
      </c>
      <c r="K23" s="7">
        <v>698</v>
      </c>
      <c r="L23" s="7">
        <v>66988</v>
      </c>
      <c r="M23" s="7">
        <v>1241</v>
      </c>
      <c r="N23" s="7">
        <v>127329</v>
      </c>
      <c r="O23" s="7">
        <v>941</v>
      </c>
      <c r="P23" s="7">
        <v>95005</v>
      </c>
      <c r="Q23" s="7">
        <v>1510</v>
      </c>
      <c r="R23" s="7">
        <v>148568</v>
      </c>
      <c r="S23" s="7">
        <v>1286</v>
      </c>
      <c r="T23" s="4">
        <v>128690</v>
      </c>
      <c r="U23" s="4">
        <v>1230</v>
      </c>
      <c r="V23" s="4">
        <v>135142</v>
      </c>
      <c r="W23" s="4">
        <v>999</v>
      </c>
      <c r="X23" s="4">
        <v>104944</v>
      </c>
      <c r="Y23" s="4">
        <v>449</v>
      </c>
      <c r="Z23" s="4">
        <v>47673</v>
      </c>
      <c r="AA23" s="4">
        <v>360</v>
      </c>
      <c r="AB23" s="4">
        <v>39503</v>
      </c>
      <c r="AC23" s="4">
        <v>243</v>
      </c>
      <c r="AD23" s="4">
        <v>25227</v>
      </c>
      <c r="AE23" s="4">
        <v>297</v>
      </c>
      <c r="AF23" s="4">
        <v>30523</v>
      </c>
      <c r="AG23" s="4">
        <v>352</v>
      </c>
      <c r="AH23" s="4">
        <v>34857</v>
      </c>
      <c r="AI23" s="4">
        <v>376</v>
      </c>
      <c r="AJ23" s="4">
        <v>36515</v>
      </c>
      <c r="AK23" s="4">
        <v>403</v>
      </c>
      <c r="AL23" s="4">
        <v>40794</v>
      </c>
      <c r="AM23" s="4">
        <v>459</v>
      </c>
      <c r="AN23" s="4">
        <v>46630</v>
      </c>
      <c r="AO23" s="4">
        <v>709</v>
      </c>
      <c r="AP23" s="4">
        <v>75022</v>
      </c>
      <c r="AQ23" s="4">
        <v>785</v>
      </c>
      <c r="AR23" s="4">
        <v>85329</v>
      </c>
      <c r="AS23" s="4">
        <v>1034</v>
      </c>
      <c r="AT23" s="4">
        <v>120352</v>
      </c>
      <c r="AU23" s="4">
        <v>1404</v>
      </c>
      <c r="AV23" s="4">
        <v>167750</v>
      </c>
      <c r="AW23" s="4">
        <v>1518</v>
      </c>
      <c r="AX23" s="4">
        <v>183735</v>
      </c>
      <c r="AY23" s="4">
        <v>1190</v>
      </c>
      <c r="AZ23" s="4">
        <v>143596</v>
      </c>
      <c r="BA23" s="4">
        <v>1093</v>
      </c>
      <c r="BB23" s="4">
        <v>128183</v>
      </c>
      <c r="BC23" s="4">
        <v>924</v>
      </c>
      <c r="BD23" s="4">
        <v>110304</v>
      </c>
      <c r="BE23" s="9">
        <v>861</v>
      </c>
      <c r="BF23" s="9">
        <v>98098</v>
      </c>
      <c r="BG23" s="3">
        <v>876</v>
      </c>
      <c r="BH23" s="3">
        <v>99554</v>
      </c>
      <c r="BI23" s="3">
        <v>877</v>
      </c>
      <c r="BJ23" s="3">
        <v>96836</v>
      </c>
      <c r="BK23" s="3">
        <v>986</v>
      </c>
      <c r="BL23" s="3">
        <v>106360</v>
      </c>
      <c r="BM23" s="3">
        <v>981</v>
      </c>
      <c r="BN23" s="3">
        <v>104015</v>
      </c>
      <c r="BO23" s="3">
        <v>1258</v>
      </c>
      <c r="BP23" s="3">
        <v>137343</v>
      </c>
      <c r="BQ23" s="3">
        <v>1115</v>
      </c>
      <c r="BR23" s="3">
        <v>113822</v>
      </c>
      <c r="BS23" s="4">
        <v>986</v>
      </c>
      <c r="BT23" s="4">
        <v>102543</v>
      </c>
      <c r="BU23" s="4">
        <v>1021</v>
      </c>
      <c r="BV23" s="4">
        <v>103057</v>
      </c>
      <c r="BW23" s="3">
        <v>799</v>
      </c>
      <c r="BX23" s="3">
        <v>78727</v>
      </c>
      <c r="BY23" s="3">
        <v>521</v>
      </c>
      <c r="BZ23" s="3">
        <v>49279</v>
      </c>
      <c r="CA23" s="3">
        <v>511</v>
      </c>
      <c r="CB23" s="3">
        <v>48236</v>
      </c>
      <c r="CC23" s="3">
        <v>445</v>
      </c>
      <c r="CD23" s="3">
        <v>40679</v>
      </c>
      <c r="CE23" s="9">
        <v>399</v>
      </c>
      <c r="CF23" s="9">
        <v>36146</v>
      </c>
      <c r="CG23" s="9">
        <v>407</v>
      </c>
      <c r="CH23" s="9">
        <v>38406</v>
      </c>
      <c r="CI23" s="9">
        <v>423</v>
      </c>
      <c r="CJ23" s="9">
        <v>39881</v>
      </c>
      <c r="CK23" s="9">
        <v>395</v>
      </c>
      <c r="CL23" s="9">
        <v>37233</v>
      </c>
      <c r="CM23" s="9">
        <v>471</v>
      </c>
      <c r="CN23" s="9">
        <v>39001</v>
      </c>
      <c r="CO23" s="9">
        <v>315</v>
      </c>
      <c r="CP23" s="9">
        <v>27154</v>
      </c>
      <c r="CQ23" s="9">
        <v>249</v>
      </c>
      <c r="CR23" s="3">
        <v>19148</v>
      </c>
      <c r="CS23" s="3">
        <v>112</v>
      </c>
      <c r="CT23" s="3">
        <v>8614</v>
      </c>
      <c r="CU23" s="3">
        <v>85</v>
      </c>
      <c r="CV23" s="3">
        <v>6764</v>
      </c>
      <c r="CW23" s="3">
        <v>61</v>
      </c>
      <c r="CX23" s="3">
        <v>4371</v>
      </c>
      <c r="CY23" s="3">
        <v>30</v>
      </c>
      <c r="CZ23" s="4">
        <v>2070</v>
      </c>
      <c r="DA23" s="4">
        <v>21</v>
      </c>
      <c r="DB23" s="4">
        <v>1381</v>
      </c>
      <c r="DC23" s="4">
        <v>10</v>
      </c>
      <c r="DD23" s="4">
        <v>678</v>
      </c>
      <c r="DE23" s="4">
        <v>10</v>
      </c>
      <c r="DF23" s="4">
        <v>723</v>
      </c>
      <c r="DG23" s="4">
        <v>2</v>
      </c>
      <c r="DH23" s="4">
        <v>240</v>
      </c>
      <c r="EW23" s="4">
        <v>1</v>
      </c>
      <c r="EX23" s="4">
        <v>40</v>
      </c>
      <c r="FI23" s="2">
        <v>1</v>
      </c>
      <c r="FJ23" s="2">
        <v>40</v>
      </c>
      <c r="GJ23" s="15">
        <f t="shared" si="2"/>
        <v>34633</v>
      </c>
      <c r="GK23" s="15">
        <f t="shared" si="0"/>
        <v>3644306</v>
      </c>
    </row>
    <row r="24" spans="1:193" x14ac:dyDescent="0.25">
      <c r="A24" s="2" t="s">
        <v>15</v>
      </c>
      <c r="B24" s="3">
        <f t="shared" si="1"/>
        <v>13752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1</v>
      </c>
      <c r="N24" s="7">
        <v>154</v>
      </c>
      <c r="O24" s="7">
        <v>3</v>
      </c>
      <c r="P24" s="7">
        <v>480</v>
      </c>
      <c r="Q24" s="7">
        <v>54</v>
      </c>
      <c r="R24" s="7">
        <v>8482</v>
      </c>
      <c r="S24" s="7">
        <v>137</v>
      </c>
      <c r="T24" s="4">
        <v>21806</v>
      </c>
      <c r="U24" s="4">
        <v>149</v>
      </c>
      <c r="V24" s="4">
        <v>23324</v>
      </c>
      <c r="W24" s="4">
        <v>126</v>
      </c>
      <c r="X24" s="4">
        <v>19345</v>
      </c>
      <c r="Y24" s="4">
        <v>72</v>
      </c>
      <c r="Z24" s="4">
        <v>10515</v>
      </c>
      <c r="AA24" s="4">
        <v>30</v>
      </c>
      <c r="AB24" s="4">
        <v>4441</v>
      </c>
      <c r="AC24" s="4">
        <v>45</v>
      </c>
      <c r="AD24" s="4">
        <v>5646</v>
      </c>
      <c r="AE24" s="4">
        <v>75</v>
      </c>
      <c r="AF24" s="4">
        <v>8510</v>
      </c>
      <c r="AG24" s="4">
        <v>144</v>
      </c>
      <c r="AH24" s="4">
        <v>18028</v>
      </c>
      <c r="AI24" s="4">
        <v>134</v>
      </c>
      <c r="AJ24" s="4">
        <v>18527</v>
      </c>
      <c r="AK24" s="2">
        <v>124</v>
      </c>
      <c r="AL24" s="4">
        <v>18658</v>
      </c>
      <c r="AM24" s="4">
        <v>205</v>
      </c>
      <c r="AN24" s="4">
        <v>30613</v>
      </c>
      <c r="AO24" s="4">
        <v>209</v>
      </c>
      <c r="AP24" s="4">
        <v>32513</v>
      </c>
      <c r="AQ24" s="4">
        <v>300</v>
      </c>
      <c r="AR24" s="4">
        <v>45933</v>
      </c>
      <c r="AS24" s="4">
        <v>372</v>
      </c>
      <c r="AT24" s="4">
        <v>54901</v>
      </c>
      <c r="AU24" s="4">
        <v>352</v>
      </c>
      <c r="AV24" s="4">
        <v>53692</v>
      </c>
      <c r="AW24" s="4">
        <v>351</v>
      </c>
      <c r="AX24" s="4">
        <v>53627</v>
      </c>
      <c r="AY24" s="4">
        <v>397</v>
      </c>
      <c r="AZ24" s="4">
        <v>60110</v>
      </c>
      <c r="BA24" s="4">
        <v>360</v>
      </c>
      <c r="BB24" s="4">
        <v>52251</v>
      </c>
      <c r="BC24" s="4">
        <v>306</v>
      </c>
      <c r="BD24" s="4">
        <v>46890</v>
      </c>
      <c r="BE24" s="9">
        <v>388</v>
      </c>
      <c r="BF24" s="9">
        <v>59088</v>
      </c>
      <c r="BG24" s="3">
        <v>450</v>
      </c>
      <c r="BH24" s="3">
        <v>68602</v>
      </c>
      <c r="BI24" s="3">
        <v>625</v>
      </c>
      <c r="BJ24" s="3">
        <v>95523</v>
      </c>
      <c r="BK24" s="3">
        <v>875</v>
      </c>
      <c r="BL24" s="3">
        <v>132637</v>
      </c>
      <c r="BM24" s="3">
        <v>906</v>
      </c>
      <c r="BN24" s="3">
        <v>129818</v>
      </c>
      <c r="BO24" s="3">
        <v>905</v>
      </c>
      <c r="BP24" s="3">
        <v>126141</v>
      </c>
      <c r="BQ24" s="3">
        <v>1211</v>
      </c>
      <c r="BR24" s="3">
        <v>162419</v>
      </c>
      <c r="BS24" s="4">
        <v>1009</v>
      </c>
      <c r="BT24" s="4">
        <v>140590</v>
      </c>
      <c r="BU24" s="4">
        <v>1097</v>
      </c>
      <c r="BV24" s="4">
        <v>157061</v>
      </c>
      <c r="BW24" s="3">
        <v>974</v>
      </c>
      <c r="BX24" s="3">
        <v>141979</v>
      </c>
      <c r="BY24" s="3">
        <v>1366</v>
      </c>
      <c r="BZ24" s="3">
        <v>199426</v>
      </c>
      <c r="CA24" s="3">
        <v>1333</v>
      </c>
      <c r="CB24" s="3">
        <v>191941</v>
      </c>
      <c r="CC24" s="3">
        <v>1629</v>
      </c>
      <c r="CD24" s="3">
        <v>238459</v>
      </c>
      <c r="CE24" s="9">
        <v>1456</v>
      </c>
      <c r="CF24" s="9">
        <v>218217</v>
      </c>
      <c r="CG24" s="9">
        <v>1610</v>
      </c>
      <c r="CH24" s="9">
        <v>243388</v>
      </c>
      <c r="CI24" s="9">
        <v>1822</v>
      </c>
      <c r="CJ24" s="9">
        <v>277716</v>
      </c>
      <c r="CK24" s="9">
        <v>2729</v>
      </c>
      <c r="CL24" s="9">
        <v>427982</v>
      </c>
      <c r="CM24" s="9">
        <v>3307</v>
      </c>
      <c r="CN24" s="9">
        <v>504171</v>
      </c>
      <c r="CO24" s="9">
        <v>7258</v>
      </c>
      <c r="CP24" s="9">
        <v>1327911</v>
      </c>
      <c r="CQ24" s="9">
        <v>11898</v>
      </c>
      <c r="CR24" s="3">
        <v>2523964</v>
      </c>
      <c r="CS24" s="3">
        <v>10644</v>
      </c>
      <c r="CT24" s="3">
        <v>2198135</v>
      </c>
      <c r="CU24" s="3">
        <v>11014</v>
      </c>
      <c r="CV24" s="3">
        <v>2308311</v>
      </c>
      <c r="CW24" s="3">
        <v>14891</v>
      </c>
      <c r="CX24" s="3">
        <v>3180706</v>
      </c>
      <c r="CY24" s="3">
        <v>14178</v>
      </c>
      <c r="CZ24" s="4">
        <v>3191706</v>
      </c>
      <c r="DA24" s="4">
        <v>8840</v>
      </c>
      <c r="DB24" s="4">
        <v>2005155</v>
      </c>
      <c r="DC24" s="4">
        <v>9635</v>
      </c>
      <c r="DD24" s="4">
        <v>2260337</v>
      </c>
      <c r="DE24" s="4">
        <v>8329</v>
      </c>
      <c r="DF24" s="4">
        <v>1999042</v>
      </c>
      <c r="DG24" s="4">
        <v>6073</v>
      </c>
      <c r="DH24" s="4">
        <v>1443686</v>
      </c>
      <c r="DI24" s="4">
        <v>4243</v>
      </c>
      <c r="DJ24" s="4">
        <v>1017776</v>
      </c>
      <c r="DK24" s="4">
        <v>2759</v>
      </c>
      <c r="DL24" s="4">
        <v>697616</v>
      </c>
      <c r="DM24" s="4">
        <v>2238</v>
      </c>
      <c r="DN24" s="4">
        <v>593292</v>
      </c>
      <c r="DO24" s="4">
        <v>1913</v>
      </c>
      <c r="DP24" s="4">
        <v>533707</v>
      </c>
      <c r="DQ24" s="4">
        <v>1572</v>
      </c>
      <c r="DR24" s="4">
        <v>442804</v>
      </c>
      <c r="DS24" s="4">
        <v>1040</v>
      </c>
      <c r="DT24" s="4">
        <v>274567</v>
      </c>
      <c r="DU24" s="4">
        <v>894</v>
      </c>
      <c r="DV24" s="4">
        <v>250314</v>
      </c>
      <c r="DW24" s="4">
        <v>681</v>
      </c>
      <c r="DX24" s="4">
        <v>192436</v>
      </c>
      <c r="DY24" s="4">
        <v>573</v>
      </c>
      <c r="DZ24" s="4">
        <v>155499</v>
      </c>
      <c r="EA24" s="4">
        <v>401</v>
      </c>
      <c r="EB24" s="4">
        <v>114957</v>
      </c>
      <c r="EC24" s="4">
        <v>274</v>
      </c>
      <c r="ED24" s="4">
        <v>79223</v>
      </c>
      <c r="EE24" s="4">
        <v>513</v>
      </c>
      <c r="EF24" s="4">
        <v>144604</v>
      </c>
      <c r="EG24" s="4">
        <v>569</v>
      </c>
      <c r="EH24" s="4">
        <v>162520</v>
      </c>
      <c r="EI24" s="4">
        <v>716</v>
      </c>
      <c r="EJ24" s="4">
        <v>219666</v>
      </c>
      <c r="EK24" s="4">
        <v>565</v>
      </c>
      <c r="EL24" s="4">
        <v>174280</v>
      </c>
      <c r="EM24" s="4">
        <v>350</v>
      </c>
      <c r="EN24" s="4">
        <v>107019</v>
      </c>
      <c r="EO24" s="4">
        <v>289</v>
      </c>
      <c r="EP24" s="4">
        <v>93503</v>
      </c>
      <c r="EQ24" s="4">
        <v>93</v>
      </c>
      <c r="ER24" s="4">
        <v>67784</v>
      </c>
      <c r="ES24" s="4">
        <v>162</v>
      </c>
      <c r="ET24" s="4">
        <v>46946</v>
      </c>
      <c r="EU24" s="4">
        <v>100</v>
      </c>
      <c r="EV24" s="4">
        <v>18819</v>
      </c>
      <c r="EW24" s="4">
        <v>77</v>
      </c>
      <c r="EX24" s="4">
        <v>9214</v>
      </c>
      <c r="EY24" s="4">
        <v>65</v>
      </c>
      <c r="EZ24" s="4">
        <v>8940</v>
      </c>
      <c r="FA24" s="4">
        <v>90</v>
      </c>
      <c r="FB24" s="4">
        <v>9672</v>
      </c>
      <c r="FC24" s="4">
        <v>146</v>
      </c>
      <c r="FD24" s="4">
        <v>18016</v>
      </c>
      <c r="FE24" s="4">
        <v>97</v>
      </c>
      <c r="FF24" s="4">
        <v>10480</v>
      </c>
      <c r="FG24" s="4">
        <v>32</v>
      </c>
      <c r="FH24" s="4">
        <v>3140</v>
      </c>
      <c r="FI24" s="4">
        <v>56</v>
      </c>
      <c r="FJ24" s="4">
        <v>5262</v>
      </c>
      <c r="FK24" s="4">
        <v>48</v>
      </c>
      <c r="FL24" s="4">
        <v>5283</v>
      </c>
      <c r="FM24" s="4">
        <v>117</v>
      </c>
      <c r="FN24" s="4">
        <v>10106</v>
      </c>
      <c r="FO24" s="4">
        <v>5</v>
      </c>
      <c r="FP24" s="4">
        <v>359</v>
      </c>
      <c r="FQ24" s="4">
        <v>22</v>
      </c>
      <c r="FR24" s="4">
        <v>1895</v>
      </c>
      <c r="FS24" s="4">
        <v>20</v>
      </c>
      <c r="FT24" s="4">
        <v>1800</v>
      </c>
      <c r="FU24" s="4">
        <v>39</v>
      </c>
      <c r="FV24" s="4">
        <v>3599</v>
      </c>
      <c r="FW24" s="4">
        <v>47</v>
      </c>
      <c r="FX24" s="4">
        <v>5083</v>
      </c>
      <c r="FY24" s="4">
        <v>43</v>
      </c>
      <c r="FZ24" s="4">
        <v>4164</v>
      </c>
      <c r="GA24" s="4">
        <v>118</v>
      </c>
      <c r="GB24" s="4">
        <v>11319</v>
      </c>
      <c r="GC24" s="4">
        <v>49</v>
      </c>
      <c r="GD24" s="4">
        <v>4333</v>
      </c>
      <c r="GE24" s="4">
        <v>50</v>
      </c>
      <c r="GF24" s="4">
        <v>4166</v>
      </c>
      <c r="GG24" s="4">
        <v>36</v>
      </c>
      <c r="GH24" s="4">
        <v>3760</v>
      </c>
      <c r="GJ24" s="17">
        <f t="shared" si="2"/>
        <v>151500</v>
      </c>
      <c r="GK24" s="15">
        <f t="shared" si="0"/>
        <v>32050480</v>
      </c>
    </row>
    <row r="25" spans="1:193" x14ac:dyDescent="0.25">
      <c r="A25" s="2" t="s">
        <v>16</v>
      </c>
      <c r="B25" s="3">
        <f t="shared" si="1"/>
        <v>74166</v>
      </c>
      <c r="C25" s="7">
        <v>139</v>
      </c>
      <c r="D25" s="7">
        <v>20536</v>
      </c>
      <c r="E25" s="7">
        <v>277</v>
      </c>
      <c r="F25" s="7">
        <v>41688</v>
      </c>
      <c r="G25" s="7">
        <v>285</v>
      </c>
      <c r="H25" s="7">
        <v>42134</v>
      </c>
      <c r="I25" s="7">
        <v>437</v>
      </c>
      <c r="J25" s="7">
        <v>61466</v>
      </c>
      <c r="K25" s="7">
        <v>649</v>
      </c>
      <c r="L25" s="7">
        <v>91447</v>
      </c>
      <c r="M25" s="7">
        <v>1658</v>
      </c>
      <c r="N25" s="7">
        <v>220421</v>
      </c>
      <c r="O25" s="7">
        <v>2818</v>
      </c>
      <c r="P25" s="7">
        <v>321744</v>
      </c>
      <c r="Q25" s="7">
        <v>2828</v>
      </c>
      <c r="R25" s="7">
        <v>344346</v>
      </c>
      <c r="S25" s="7">
        <v>3590</v>
      </c>
      <c r="T25" s="4">
        <v>418962</v>
      </c>
      <c r="U25" s="4">
        <v>3507</v>
      </c>
      <c r="V25" s="4">
        <v>422148</v>
      </c>
      <c r="W25" s="4">
        <v>3897</v>
      </c>
      <c r="X25" s="4">
        <v>456076</v>
      </c>
      <c r="Y25" s="4">
        <v>2960</v>
      </c>
      <c r="Z25" s="4">
        <v>349373</v>
      </c>
      <c r="AA25" s="4">
        <v>2559</v>
      </c>
      <c r="AB25" s="4">
        <v>315501</v>
      </c>
      <c r="AC25" s="4">
        <v>1611</v>
      </c>
      <c r="AD25" s="4">
        <v>202242</v>
      </c>
      <c r="AE25" s="4">
        <v>1925</v>
      </c>
      <c r="AF25" s="4">
        <v>258393</v>
      </c>
      <c r="AG25" s="4">
        <v>1768</v>
      </c>
      <c r="AH25" s="4">
        <v>241512</v>
      </c>
      <c r="AI25" s="4">
        <v>2595</v>
      </c>
      <c r="AJ25" s="4">
        <v>375129</v>
      </c>
      <c r="AK25" s="4">
        <v>2658</v>
      </c>
      <c r="AL25" s="4">
        <v>393240</v>
      </c>
      <c r="AM25" s="4">
        <v>2121</v>
      </c>
      <c r="AN25" s="4">
        <v>328969</v>
      </c>
      <c r="AO25" s="4">
        <v>1949</v>
      </c>
      <c r="AP25" s="4">
        <v>292875</v>
      </c>
      <c r="AQ25" s="4">
        <v>2184</v>
      </c>
      <c r="AR25" s="4">
        <v>331409</v>
      </c>
      <c r="AS25" s="4">
        <v>3017</v>
      </c>
      <c r="AT25" s="4">
        <v>467373</v>
      </c>
      <c r="AU25" s="4">
        <v>4207</v>
      </c>
      <c r="AV25" s="4">
        <v>651732</v>
      </c>
      <c r="AW25" s="4">
        <v>3918</v>
      </c>
      <c r="AX25" s="4">
        <v>611117</v>
      </c>
      <c r="AY25" s="4">
        <v>2770</v>
      </c>
      <c r="AZ25" s="4">
        <v>431591</v>
      </c>
      <c r="BA25" s="4">
        <v>2900</v>
      </c>
      <c r="BB25" s="4">
        <v>451773</v>
      </c>
      <c r="BC25" s="4">
        <v>2204</v>
      </c>
      <c r="BD25" s="4">
        <v>342155</v>
      </c>
      <c r="BE25" s="9">
        <v>1671</v>
      </c>
      <c r="BF25" s="9">
        <v>255846</v>
      </c>
      <c r="BG25" s="3">
        <v>1227</v>
      </c>
      <c r="BH25" s="3">
        <v>185246</v>
      </c>
      <c r="BI25" s="3">
        <v>1000</v>
      </c>
      <c r="BJ25" s="3">
        <v>153094</v>
      </c>
      <c r="BK25" s="3">
        <v>1205</v>
      </c>
      <c r="BL25" s="3">
        <v>181247</v>
      </c>
      <c r="BM25" s="3">
        <v>1189</v>
      </c>
      <c r="BN25" s="3">
        <v>178093</v>
      </c>
      <c r="BO25" s="3">
        <v>1278</v>
      </c>
      <c r="BP25" s="3">
        <v>191580</v>
      </c>
      <c r="BQ25" s="3">
        <v>1437</v>
      </c>
      <c r="BR25" s="3">
        <v>213550</v>
      </c>
      <c r="BS25" s="4">
        <v>1048</v>
      </c>
      <c r="BT25" s="4">
        <v>151043</v>
      </c>
      <c r="BU25" s="4">
        <v>817</v>
      </c>
      <c r="BV25" s="4">
        <v>119993</v>
      </c>
      <c r="BW25" s="3">
        <v>818</v>
      </c>
      <c r="BX25" s="3">
        <v>120783</v>
      </c>
      <c r="BY25" s="3">
        <v>1045</v>
      </c>
      <c r="BZ25" s="3">
        <v>147956</v>
      </c>
      <c r="CA25" s="3">
        <v>966</v>
      </c>
      <c r="CB25" s="3">
        <v>139562</v>
      </c>
      <c r="CC25" s="3">
        <v>990</v>
      </c>
      <c r="CD25" s="3">
        <v>161146</v>
      </c>
      <c r="CE25" s="9">
        <v>1061</v>
      </c>
      <c r="CF25" s="9">
        <v>183938</v>
      </c>
      <c r="CG25" s="9">
        <v>815</v>
      </c>
      <c r="CH25" s="9">
        <v>163739</v>
      </c>
      <c r="CI25" s="9">
        <v>2559</v>
      </c>
      <c r="CJ25" s="9">
        <v>960735</v>
      </c>
      <c r="CK25" s="9">
        <v>3152</v>
      </c>
      <c r="CL25" s="9">
        <v>1332060</v>
      </c>
      <c r="CM25" s="9">
        <v>2257</v>
      </c>
      <c r="CN25" s="9">
        <v>1039054</v>
      </c>
      <c r="CO25" s="9">
        <v>5134</v>
      </c>
      <c r="CP25" s="9">
        <v>2476575</v>
      </c>
      <c r="CQ25" s="9">
        <v>3059</v>
      </c>
      <c r="CR25" s="3">
        <v>1393136</v>
      </c>
      <c r="CS25" s="3">
        <v>2217</v>
      </c>
      <c r="CT25" s="3">
        <v>1081093</v>
      </c>
      <c r="CU25" s="3">
        <v>2275</v>
      </c>
      <c r="CV25" s="3">
        <v>1079043</v>
      </c>
      <c r="CW25" s="3">
        <v>1730</v>
      </c>
      <c r="CX25" s="3">
        <v>791546</v>
      </c>
      <c r="CY25" s="3">
        <v>1043</v>
      </c>
      <c r="CZ25" s="4">
        <v>417889</v>
      </c>
      <c r="DA25" s="4">
        <v>603</v>
      </c>
      <c r="DB25" s="4">
        <v>208776</v>
      </c>
      <c r="DC25" s="4">
        <v>553</v>
      </c>
      <c r="DD25" s="4">
        <v>139968</v>
      </c>
      <c r="DE25" s="4">
        <v>304</v>
      </c>
      <c r="DF25" s="4">
        <v>72240</v>
      </c>
      <c r="DG25" s="4">
        <v>221</v>
      </c>
      <c r="DH25" s="4">
        <v>49648</v>
      </c>
      <c r="DI25" s="4">
        <v>183</v>
      </c>
      <c r="DJ25" s="4">
        <v>36064</v>
      </c>
      <c r="DK25" s="4">
        <v>153</v>
      </c>
      <c r="DL25" s="4">
        <v>29067</v>
      </c>
      <c r="DM25" s="4">
        <v>99</v>
      </c>
      <c r="DN25" s="4">
        <v>14246</v>
      </c>
      <c r="DO25" s="4">
        <v>83</v>
      </c>
      <c r="DP25" s="4">
        <v>14443</v>
      </c>
      <c r="DQ25" s="4">
        <v>66</v>
      </c>
      <c r="DR25" s="4">
        <v>13194</v>
      </c>
      <c r="DS25" s="4">
        <v>83</v>
      </c>
      <c r="DT25" s="4">
        <v>13077</v>
      </c>
      <c r="DU25" s="4">
        <v>56</v>
      </c>
      <c r="DV25" s="4">
        <v>6708</v>
      </c>
      <c r="DW25" s="4">
        <v>78</v>
      </c>
      <c r="DX25" s="4">
        <v>13417</v>
      </c>
      <c r="DY25" s="4">
        <v>72</v>
      </c>
      <c r="DZ25" s="4">
        <v>8212</v>
      </c>
      <c r="EA25" s="4">
        <v>64</v>
      </c>
      <c r="EB25" s="4">
        <v>7517</v>
      </c>
      <c r="EC25" s="4">
        <v>36</v>
      </c>
      <c r="ED25" s="4">
        <v>4162</v>
      </c>
      <c r="EU25" s="4">
        <v>13</v>
      </c>
      <c r="EV25" s="4">
        <v>1160</v>
      </c>
      <c r="EW25" s="4">
        <v>13</v>
      </c>
      <c r="EX25" s="4">
        <v>1292</v>
      </c>
      <c r="EY25" s="4">
        <v>6</v>
      </c>
      <c r="EZ25" s="4">
        <v>588</v>
      </c>
      <c r="FA25" s="4">
        <v>9</v>
      </c>
      <c r="FB25" s="4">
        <v>1334</v>
      </c>
      <c r="FC25" s="4">
        <v>4</v>
      </c>
      <c r="FD25" s="4">
        <v>406</v>
      </c>
      <c r="FE25" s="4">
        <v>5</v>
      </c>
      <c r="FF25" s="4">
        <v>647</v>
      </c>
      <c r="FG25" s="4">
        <v>8</v>
      </c>
      <c r="FH25" s="4">
        <v>897</v>
      </c>
      <c r="FI25" s="4">
        <v>10</v>
      </c>
      <c r="FJ25" s="4">
        <v>1270</v>
      </c>
      <c r="FK25" s="4">
        <v>8</v>
      </c>
      <c r="FL25" s="4">
        <v>871</v>
      </c>
      <c r="FM25" s="4">
        <v>2</v>
      </c>
      <c r="FN25" s="4">
        <v>65</v>
      </c>
      <c r="FO25" s="4">
        <v>6</v>
      </c>
      <c r="FP25" s="4">
        <v>760</v>
      </c>
      <c r="FQ25" s="4">
        <v>3</v>
      </c>
      <c r="FR25" s="4">
        <v>360</v>
      </c>
      <c r="FS25" s="4">
        <v>6</v>
      </c>
      <c r="FT25" s="4">
        <v>680</v>
      </c>
      <c r="FU25" s="4">
        <v>15</v>
      </c>
      <c r="FV25" s="4">
        <v>1670</v>
      </c>
      <c r="FW25" s="4">
        <v>12</v>
      </c>
      <c r="FX25" s="4">
        <v>1203</v>
      </c>
      <c r="FY25" s="4">
        <v>14</v>
      </c>
      <c r="FZ25" s="4">
        <v>1113</v>
      </c>
      <c r="GA25" s="4">
        <v>12</v>
      </c>
      <c r="GB25" s="4">
        <v>1340</v>
      </c>
      <c r="GC25" s="4">
        <v>10</v>
      </c>
      <c r="GD25" s="4">
        <v>1020</v>
      </c>
      <c r="GE25" s="4">
        <v>14</v>
      </c>
      <c r="GF25" s="4">
        <v>1439</v>
      </c>
      <c r="GG25" s="4">
        <v>12</v>
      </c>
      <c r="GH25" s="4">
        <v>1161</v>
      </c>
      <c r="GJ25" s="15">
        <f t="shared" si="2"/>
        <v>104260</v>
      </c>
      <c r="GK25" s="15">
        <f t="shared" si="0"/>
        <v>22253314</v>
      </c>
    </row>
    <row r="26" spans="1:193" x14ac:dyDescent="0.25">
      <c r="A26" s="2" t="s">
        <v>17</v>
      </c>
      <c r="B26" s="3">
        <f t="shared" si="1"/>
        <v>448</v>
      </c>
      <c r="C26" s="7"/>
      <c r="D26" s="7"/>
      <c r="E26" s="7"/>
      <c r="F26" s="7"/>
      <c r="G26" s="7">
        <v>10</v>
      </c>
      <c r="H26" s="7">
        <v>1440</v>
      </c>
      <c r="I26" s="7">
        <v>1</v>
      </c>
      <c r="J26" s="7">
        <v>160</v>
      </c>
      <c r="K26" s="7">
        <v>3</v>
      </c>
      <c r="L26" s="7">
        <v>440</v>
      </c>
      <c r="M26" s="7">
        <v>2</v>
      </c>
      <c r="N26" s="7">
        <v>320</v>
      </c>
      <c r="O26" s="7"/>
      <c r="P26" s="7"/>
      <c r="Q26" s="7">
        <v>10</v>
      </c>
      <c r="R26" s="7">
        <v>1437</v>
      </c>
      <c r="S26" s="7">
        <v>16</v>
      </c>
      <c r="T26" s="4">
        <v>1990</v>
      </c>
      <c r="U26" s="4">
        <v>29</v>
      </c>
      <c r="V26" s="4">
        <v>3984</v>
      </c>
      <c r="W26" s="4">
        <v>35</v>
      </c>
      <c r="X26" s="4">
        <v>4658</v>
      </c>
      <c r="Y26" s="4">
        <v>41</v>
      </c>
      <c r="Z26" s="4">
        <v>5203</v>
      </c>
      <c r="AA26" s="4">
        <v>15</v>
      </c>
      <c r="AB26" s="4">
        <v>1762</v>
      </c>
      <c r="AC26" s="4">
        <v>27</v>
      </c>
      <c r="AD26" s="4">
        <v>3394</v>
      </c>
      <c r="AE26" s="4">
        <v>29</v>
      </c>
      <c r="AF26" s="4">
        <v>3954</v>
      </c>
      <c r="AG26" s="4">
        <v>21</v>
      </c>
      <c r="AH26" s="4">
        <v>2751</v>
      </c>
      <c r="AI26" s="4">
        <v>31</v>
      </c>
      <c r="AJ26" s="4">
        <v>4515</v>
      </c>
      <c r="AK26" s="4">
        <v>22</v>
      </c>
      <c r="AL26" s="4">
        <v>3189</v>
      </c>
      <c r="AM26" s="4">
        <v>19</v>
      </c>
      <c r="AN26" s="4">
        <v>2999</v>
      </c>
      <c r="AO26" s="4">
        <v>11</v>
      </c>
      <c r="AP26" s="4">
        <v>1615</v>
      </c>
      <c r="AQ26" s="4">
        <v>12</v>
      </c>
      <c r="AR26" s="4">
        <v>1912</v>
      </c>
      <c r="AS26" s="4">
        <v>12</v>
      </c>
      <c r="AT26" s="4">
        <v>1830</v>
      </c>
      <c r="AU26" s="4">
        <v>4</v>
      </c>
      <c r="AV26" s="4">
        <v>360</v>
      </c>
      <c r="AW26" s="4">
        <v>13</v>
      </c>
      <c r="AX26" s="4">
        <v>1791</v>
      </c>
      <c r="AY26" s="4">
        <v>5</v>
      </c>
      <c r="AZ26" s="4">
        <v>677</v>
      </c>
      <c r="BA26" s="4">
        <v>5</v>
      </c>
      <c r="BB26" s="4">
        <v>798</v>
      </c>
      <c r="BC26" s="4">
        <v>6</v>
      </c>
      <c r="BD26" s="4">
        <v>931</v>
      </c>
      <c r="BE26" s="9">
        <v>1</v>
      </c>
      <c r="BF26" s="9">
        <v>160</v>
      </c>
      <c r="BG26" s="3">
        <v>2</v>
      </c>
      <c r="BH26" s="3">
        <v>320</v>
      </c>
      <c r="BI26" s="3">
        <v>9</v>
      </c>
      <c r="BJ26" s="3">
        <v>1410</v>
      </c>
      <c r="BK26" s="3">
        <v>9</v>
      </c>
      <c r="BL26" s="3">
        <v>1409</v>
      </c>
      <c r="BM26" s="3">
        <v>9</v>
      </c>
      <c r="BN26" s="3">
        <v>1367</v>
      </c>
      <c r="BO26" s="3">
        <v>8</v>
      </c>
      <c r="BP26" s="3">
        <v>987</v>
      </c>
      <c r="BQ26" s="3">
        <v>8</v>
      </c>
      <c r="BR26" s="3">
        <v>1195</v>
      </c>
      <c r="BS26" s="4">
        <v>8</v>
      </c>
      <c r="BT26" s="4">
        <v>1194</v>
      </c>
      <c r="BU26" s="4">
        <v>3</v>
      </c>
      <c r="BV26" s="4">
        <v>480</v>
      </c>
      <c r="BW26" s="3">
        <v>2</v>
      </c>
      <c r="BX26" s="3">
        <v>316</v>
      </c>
      <c r="BY26" s="3">
        <v>10</v>
      </c>
      <c r="BZ26" s="3">
        <v>1476</v>
      </c>
      <c r="CA26" s="3">
        <v>34</v>
      </c>
      <c r="CB26" s="3">
        <v>3467</v>
      </c>
      <c r="CC26" s="3">
        <v>72</v>
      </c>
      <c r="CD26" s="3">
        <v>7292</v>
      </c>
      <c r="CE26" s="9">
        <v>59</v>
      </c>
      <c r="CF26" s="9">
        <v>6258</v>
      </c>
      <c r="CG26" s="9">
        <v>26</v>
      </c>
      <c r="CH26" s="9">
        <v>3883</v>
      </c>
      <c r="CI26" s="9">
        <v>31</v>
      </c>
      <c r="CJ26" s="9">
        <v>4446</v>
      </c>
      <c r="CK26" s="9">
        <v>42</v>
      </c>
      <c r="CL26" s="9">
        <v>6358</v>
      </c>
      <c r="CM26" s="9">
        <v>39</v>
      </c>
      <c r="CN26" s="9">
        <v>5745</v>
      </c>
      <c r="CO26" s="9">
        <v>89</v>
      </c>
      <c r="CP26" s="9">
        <v>12703</v>
      </c>
      <c r="CQ26" s="9">
        <v>105</v>
      </c>
      <c r="CR26" s="3">
        <v>16990</v>
      </c>
      <c r="CS26" s="3">
        <v>209</v>
      </c>
      <c r="CT26" s="3">
        <v>25999</v>
      </c>
      <c r="CU26" s="3">
        <v>345</v>
      </c>
      <c r="CV26" s="3">
        <v>39073</v>
      </c>
      <c r="CW26" s="3">
        <v>347</v>
      </c>
      <c r="CX26" s="3">
        <v>36509</v>
      </c>
      <c r="CY26" s="4">
        <v>308</v>
      </c>
      <c r="CZ26" s="4">
        <v>41227</v>
      </c>
      <c r="DA26" s="4">
        <v>182</v>
      </c>
      <c r="DB26" s="4">
        <v>23531</v>
      </c>
      <c r="DC26" s="4">
        <v>251</v>
      </c>
      <c r="DD26" s="4">
        <v>32872</v>
      </c>
      <c r="DE26" s="4">
        <v>198</v>
      </c>
      <c r="DF26" s="4">
        <v>24496</v>
      </c>
      <c r="DG26" s="4">
        <v>208</v>
      </c>
      <c r="DH26" s="4">
        <v>27883</v>
      </c>
      <c r="DI26" s="4">
        <v>217</v>
      </c>
      <c r="DJ26" s="4">
        <v>37531</v>
      </c>
      <c r="DK26" s="4">
        <v>130</v>
      </c>
      <c r="DL26" s="4">
        <v>33027</v>
      </c>
      <c r="DM26" s="4">
        <v>115</v>
      </c>
      <c r="DN26" s="4">
        <v>30666</v>
      </c>
      <c r="DO26" s="4">
        <v>129</v>
      </c>
      <c r="DP26" s="4">
        <v>30148</v>
      </c>
      <c r="DQ26" s="4">
        <v>82</v>
      </c>
      <c r="DR26" s="4">
        <v>23713</v>
      </c>
      <c r="DS26" s="4">
        <v>92</v>
      </c>
      <c r="DT26" s="4">
        <v>24289</v>
      </c>
      <c r="DU26" s="4">
        <v>83</v>
      </c>
      <c r="DV26" s="4">
        <v>21062</v>
      </c>
      <c r="DW26" s="4">
        <v>80</v>
      </c>
      <c r="DX26" s="4">
        <v>20454</v>
      </c>
      <c r="DY26" s="4">
        <v>62</v>
      </c>
      <c r="DZ26" s="4">
        <v>17292</v>
      </c>
      <c r="EA26" s="4">
        <v>45</v>
      </c>
      <c r="EB26" s="4">
        <v>13974</v>
      </c>
      <c r="EC26" s="4">
        <v>34</v>
      </c>
      <c r="ED26" s="4">
        <v>9297</v>
      </c>
      <c r="EE26" s="4">
        <v>34</v>
      </c>
      <c r="EF26" s="4">
        <v>8421</v>
      </c>
      <c r="EG26" s="4">
        <v>28</v>
      </c>
      <c r="EH26" s="4">
        <v>7417</v>
      </c>
      <c r="EI26" s="4">
        <v>25</v>
      </c>
      <c r="EJ26" s="4">
        <v>5796</v>
      </c>
      <c r="EK26" s="4">
        <v>31</v>
      </c>
      <c r="EL26" s="4">
        <v>9614</v>
      </c>
      <c r="EM26" s="4">
        <v>28</v>
      </c>
      <c r="EN26" s="4">
        <v>5159</v>
      </c>
      <c r="EO26" s="4">
        <v>28</v>
      </c>
      <c r="EP26" s="4">
        <v>5763</v>
      </c>
      <c r="EQ26" s="4">
        <v>19</v>
      </c>
      <c r="ER26" s="4">
        <v>4326</v>
      </c>
      <c r="ES26" s="4">
        <v>9</v>
      </c>
      <c r="ET26" s="4">
        <v>1760</v>
      </c>
      <c r="EU26" s="4">
        <v>6</v>
      </c>
      <c r="EV26" s="4">
        <v>1558</v>
      </c>
      <c r="EW26" s="4">
        <v>5</v>
      </c>
      <c r="EX26" s="4">
        <v>821</v>
      </c>
      <c r="EY26" s="4">
        <v>2</v>
      </c>
      <c r="EZ26" s="4">
        <v>401</v>
      </c>
      <c r="FA26" s="4">
        <v>2</v>
      </c>
      <c r="FB26" s="4">
        <v>417</v>
      </c>
      <c r="FE26" s="4">
        <v>4</v>
      </c>
      <c r="FF26" s="4">
        <v>440</v>
      </c>
      <c r="FG26" s="4">
        <v>3</v>
      </c>
      <c r="FH26" s="4">
        <v>240</v>
      </c>
      <c r="FI26" s="4">
        <v>4</v>
      </c>
      <c r="FJ26" s="4">
        <v>230</v>
      </c>
      <c r="FK26" s="4">
        <v>1</v>
      </c>
      <c r="FL26" s="4">
        <v>80</v>
      </c>
      <c r="FO26" s="4">
        <v>4</v>
      </c>
      <c r="FP26" s="4">
        <v>331</v>
      </c>
      <c r="FQ26" s="4">
        <v>7</v>
      </c>
      <c r="FR26" s="4">
        <v>572</v>
      </c>
      <c r="FS26" s="4">
        <v>3</v>
      </c>
      <c r="FT26" s="4">
        <v>117</v>
      </c>
      <c r="FU26" s="4">
        <v>3</v>
      </c>
      <c r="FV26" s="4">
        <v>394</v>
      </c>
      <c r="FW26" s="4">
        <v>2</v>
      </c>
      <c r="FX26" s="4">
        <v>196</v>
      </c>
      <c r="FY26" s="4">
        <v>6</v>
      </c>
      <c r="FZ26" s="4">
        <v>864</v>
      </c>
      <c r="GA26" s="4">
        <v>8</v>
      </c>
      <c r="GB26" s="4">
        <v>703</v>
      </c>
      <c r="GC26" s="4">
        <v>13</v>
      </c>
      <c r="GD26" s="4">
        <v>1563</v>
      </c>
      <c r="GE26" s="4">
        <v>18</v>
      </c>
      <c r="GF26" s="4">
        <v>2273</v>
      </c>
      <c r="GG26" s="4">
        <v>15</v>
      </c>
      <c r="GH26" s="4">
        <v>2102</v>
      </c>
      <c r="GJ26" s="15">
        <f t="shared" si="2"/>
        <v>4370</v>
      </c>
      <c r="GK26" s="15">
        <f t="shared" si="0"/>
        <v>704167</v>
      </c>
    </row>
    <row r="27" spans="1:193" x14ac:dyDescent="0.25">
      <c r="A27" s="2" t="s">
        <v>18</v>
      </c>
      <c r="B27" s="3">
        <f t="shared" si="1"/>
        <v>7795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>
        <v>4</v>
      </c>
      <c r="N27" s="7">
        <v>640</v>
      </c>
      <c r="O27" s="7">
        <v>1</v>
      </c>
      <c r="P27" s="7">
        <v>160</v>
      </c>
      <c r="Q27" s="7">
        <v>8</v>
      </c>
      <c r="R27" s="7">
        <v>1284</v>
      </c>
      <c r="S27" s="7">
        <v>37</v>
      </c>
      <c r="T27" s="4">
        <v>5541</v>
      </c>
      <c r="U27" s="4">
        <v>7</v>
      </c>
      <c r="V27" s="4">
        <v>1040</v>
      </c>
      <c r="W27" s="4">
        <v>8</v>
      </c>
      <c r="X27" s="4">
        <v>1159</v>
      </c>
      <c r="Y27" s="4">
        <v>9</v>
      </c>
      <c r="Z27" s="4">
        <v>1259</v>
      </c>
      <c r="AA27" s="4">
        <v>15</v>
      </c>
      <c r="AB27" s="4">
        <v>2000</v>
      </c>
      <c r="AC27" s="4">
        <v>225</v>
      </c>
      <c r="AD27" s="4">
        <v>38602</v>
      </c>
      <c r="AE27" s="4">
        <v>266</v>
      </c>
      <c r="AF27" s="4">
        <v>37166</v>
      </c>
      <c r="AG27" s="4">
        <v>551</v>
      </c>
      <c r="AH27" s="4">
        <v>81487</v>
      </c>
      <c r="AI27" s="4">
        <v>277</v>
      </c>
      <c r="AJ27" s="4">
        <v>40215</v>
      </c>
      <c r="AK27" s="4">
        <v>192</v>
      </c>
      <c r="AL27" s="4">
        <v>27754</v>
      </c>
      <c r="AM27" s="4">
        <v>177</v>
      </c>
      <c r="AN27" s="4">
        <v>23143</v>
      </c>
      <c r="AO27" s="4">
        <v>103</v>
      </c>
      <c r="AP27" s="4">
        <v>15120</v>
      </c>
      <c r="AQ27" s="4">
        <v>141</v>
      </c>
      <c r="AR27" s="4">
        <v>20758</v>
      </c>
      <c r="AS27" s="4">
        <v>142</v>
      </c>
      <c r="AT27" s="4">
        <v>19876</v>
      </c>
      <c r="AU27" s="4">
        <v>147</v>
      </c>
      <c r="AV27" s="4">
        <v>21573</v>
      </c>
      <c r="AW27" s="4">
        <v>241</v>
      </c>
      <c r="AX27" s="4">
        <v>36494</v>
      </c>
      <c r="AY27" s="4">
        <v>225</v>
      </c>
      <c r="AZ27" s="4">
        <v>33438</v>
      </c>
      <c r="BA27" s="4">
        <v>347</v>
      </c>
      <c r="BB27" s="4">
        <v>53215</v>
      </c>
      <c r="BC27" s="4">
        <v>248</v>
      </c>
      <c r="BD27" s="4">
        <v>37210</v>
      </c>
      <c r="BE27" s="9">
        <v>200</v>
      </c>
      <c r="BF27" s="9">
        <v>30671</v>
      </c>
      <c r="BG27" s="3">
        <v>209</v>
      </c>
      <c r="BH27" s="3">
        <v>31474</v>
      </c>
      <c r="BI27" s="3">
        <v>278</v>
      </c>
      <c r="BJ27" s="3">
        <v>41686</v>
      </c>
      <c r="BK27" s="3">
        <v>371</v>
      </c>
      <c r="BL27" s="3">
        <v>56274</v>
      </c>
      <c r="BM27" s="3">
        <v>374</v>
      </c>
      <c r="BN27" s="3">
        <v>52048</v>
      </c>
      <c r="BO27" s="3">
        <v>322</v>
      </c>
      <c r="BP27" s="3">
        <v>45929</v>
      </c>
      <c r="BQ27" s="3">
        <v>459</v>
      </c>
      <c r="BR27" s="3">
        <v>58789</v>
      </c>
      <c r="BS27" s="4">
        <v>388</v>
      </c>
      <c r="BT27" s="4">
        <v>55580</v>
      </c>
      <c r="BU27" s="4">
        <v>465</v>
      </c>
      <c r="BV27" s="4">
        <v>67633</v>
      </c>
      <c r="BW27" s="3">
        <v>529</v>
      </c>
      <c r="BX27" s="3">
        <v>79850</v>
      </c>
      <c r="BY27" s="3">
        <v>829</v>
      </c>
      <c r="BZ27" s="3">
        <v>128034</v>
      </c>
      <c r="CA27" s="3">
        <v>1018</v>
      </c>
      <c r="CB27" s="3">
        <v>157108</v>
      </c>
      <c r="CC27" s="3">
        <v>1343</v>
      </c>
      <c r="CD27" s="3">
        <v>206306</v>
      </c>
      <c r="CE27" s="9">
        <v>2541</v>
      </c>
      <c r="CF27" s="9">
        <v>394928</v>
      </c>
      <c r="CG27" s="9">
        <v>3617</v>
      </c>
      <c r="CH27" s="9">
        <v>565321</v>
      </c>
      <c r="CI27" s="9">
        <v>3107</v>
      </c>
      <c r="CJ27" s="9">
        <v>495793</v>
      </c>
      <c r="CK27" s="9">
        <v>2913</v>
      </c>
      <c r="CL27" s="9">
        <v>465527</v>
      </c>
      <c r="CM27" s="9">
        <v>3035</v>
      </c>
      <c r="CN27" s="9">
        <v>495271</v>
      </c>
      <c r="CO27" s="9">
        <v>8197</v>
      </c>
      <c r="CP27" s="9">
        <v>1368393</v>
      </c>
      <c r="CQ27" s="9">
        <v>7198</v>
      </c>
      <c r="CR27" s="3">
        <v>1237489</v>
      </c>
      <c r="CS27" s="3">
        <v>3501</v>
      </c>
      <c r="CT27" s="3">
        <v>627298</v>
      </c>
      <c r="CU27" s="3">
        <v>3124</v>
      </c>
      <c r="CV27" s="3">
        <v>589888</v>
      </c>
      <c r="CW27" s="3">
        <v>2746</v>
      </c>
      <c r="CX27" s="3">
        <v>562912</v>
      </c>
      <c r="CY27" s="3">
        <v>3007</v>
      </c>
      <c r="CZ27" s="4">
        <v>620616</v>
      </c>
      <c r="DA27" s="4">
        <v>2939</v>
      </c>
      <c r="DB27" s="4">
        <v>633853</v>
      </c>
      <c r="DC27" s="4">
        <v>4119</v>
      </c>
      <c r="DD27" s="4">
        <v>935876</v>
      </c>
      <c r="DE27" s="4">
        <v>3805</v>
      </c>
      <c r="DF27" s="4">
        <v>917654</v>
      </c>
      <c r="DG27" s="4">
        <v>3653</v>
      </c>
      <c r="DH27" s="4">
        <v>938333</v>
      </c>
      <c r="DI27" s="4">
        <v>2501</v>
      </c>
      <c r="DJ27" s="4">
        <v>708175</v>
      </c>
      <c r="DK27" s="4">
        <v>2224</v>
      </c>
      <c r="DL27" s="4">
        <v>707029</v>
      </c>
      <c r="DM27" s="4">
        <v>1798</v>
      </c>
      <c r="DN27" s="4">
        <v>567488</v>
      </c>
      <c r="DO27" s="4">
        <v>1617</v>
      </c>
      <c r="DP27" s="4">
        <v>528436</v>
      </c>
      <c r="DQ27" s="4">
        <v>1307</v>
      </c>
      <c r="DR27" s="4">
        <v>447739</v>
      </c>
      <c r="DS27" s="4">
        <v>820</v>
      </c>
      <c r="DT27" s="4">
        <v>279996</v>
      </c>
      <c r="DU27" s="4">
        <v>945</v>
      </c>
      <c r="DV27" s="4">
        <v>337144</v>
      </c>
      <c r="DW27" s="4">
        <v>579</v>
      </c>
      <c r="DX27" s="4">
        <v>204416</v>
      </c>
      <c r="DY27" s="4">
        <v>612</v>
      </c>
      <c r="DZ27" s="4">
        <v>223444</v>
      </c>
      <c r="EA27" s="4">
        <v>488</v>
      </c>
      <c r="EB27" s="4">
        <v>194762</v>
      </c>
      <c r="EC27" s="4">
        <v>621</v>
      </c>
      <c r="ED27" s="4">
        <v>243087</v>
      </c>
      <c r="EE27" s="4">
        <v>491</v>
      </c>
      <c r="EF27" s="4">
        <v>196432</v>
      </c>
      <c r="EG27" s="4">
        <v>1137</v>
      </c>
      <c r="EH27" s="4">
        <v>484200</v>
      </c>
      <c r="EI27" s="4">
        <v>1183</v>
      </c>
      <c r="EJ27" s="4">
        <v>510615</v>
      </c>
      <c r="EK27" s="4">
        <v>1295</v>
      </c>
      <c r="EL27" s="4">
        <v>570063</v>
      </c>
      <c r="EM27" s="4">
        <v>822</v>
      </c>
      <c r="EN27" s="4">
        <v>357758</v>
      </c>
      <c r="EO27" s="4">
        <v>563</v>
      </c>
      <c r="EP27" s="4">
        <v>248100</v>
      </c>
      <c r="EQ27" s="4">
        <v>307</v>
      </c>
      <c r="ER27" s="4">
        <v>133504</v>
      </c>
      <c r="ES27" s="4">
        <v>129</v>
      </c>
      <c r="ET27" s="4">
        <v>57277</v>
      </c>
      <c r="EU27" s="4">
        <v>72</v>
      </c>
      <c r="EV27" s="4">
        <v>27054</v>
      </c>
      <c r="EW27" s="4">
        <v>34</v>
      </c>
      <c r="EX27" s="4">
        <v>14640</v>
      </c>
      <c r="EY27" s="4">
        <v>11</v>
      </c>
      <c r="EZ27" s="4">
        <v>2974</v>
      </c>
      <c r="FA27" s="4">
        <v>16</v>
      </c>
      <c r="FB27" s="4">
        <v>5266</v>
      </c>
      <c r="FC27" s="4">
        <v>2</v>
      </c>
      <c r="FD27" s="4">
        <v>465</v>
      </c>
      <c r="FE27" s="4">
        <v>3</v>
      </c>
      <c r="FF27" s="4">
        <v>400</v>
      </c>
      <c r="FG27" s="4">
        <v>8</v>
      </c>
      <c r="FH27" s="4">
        <v>1773</v>
      </c>
      <c r="FI27" s="4">
        <v>7</v>
      </c>
      <c r="FJ27" s="4">
        <v>1662</v>
      </c>
      <c r="FK27" s="4">
        <v>6</v>
      </c>
      <c r="FL27" s="4">
        <v>931</v>
      </c>
      <c r="FM27" s="4">
        <v>5</v>
      </c>
      <c r="FN27" s="4">
        <v>668</v>
      </c>
      <c r="FO27" s="4">
        <v>4</v>
      </c>
      <c r="FP27" s="4">
        <v>931</v>
      </c>
      <c r="FQ27" s="4">
        <v>4</v>
      </c>
      <c r="FR27" s="4">
        <v>264</v>
      </c>
      <c r="FS27" s="4">
        <v>2</v>
      </c>
      <c r="FT27" s="4">
        <v>160</v>
      </c>
      <c r="FU27" s="4">
        <v>3</v>
      </c>
      <c r="FV27" s="4">
        <v>962</v>
      </c>
      <c r="FW27" s="4">
        <v>3</v>
      </c>
      <c r="FX27" s="4">
        <v>219</v>
      </c>
      <c r="FY27" s="4">
        <v>14</v>
      </c>
      <c r="FZ27" s="4">
        <v>1754</v>
      </c>
      <c r="GA27" s="4">
        <v>4</v>
      </c>
      <c r="GB27" s="4">
        <v>1286</v>
      </c>
      <c r="GC27" s="4">
        <v>7</v>
      </c>
      <c r="GD27" s="4">
        <v>777</v>
      </c>
      <c r="GE27" s="4">
        <v>5</v>
      </c>
      <c r="GF27" s="4">
        <v>719</v>
      </c>
      <c r="GG27" s="4">
        <v>5</v>
      </c>
      <c r="GH27" s="4">
        <v>720</v>
      </c>
      <c r="GJ27" s="15">
        <f t="shared" si="2"/>
        <v>87312</v>
      </c>
      <c r="GK27" s="15">
        <f t="shared" si="0"/>
        <v>19422958</v>
      </c>
    </row>
    <row r="28" spans="1:193" x14ac:dyDescent="0.25">
      <c r="A28" s="2" t="s">
        <v>32</v>
      </c>
      <c r="B28" s="3">
        <f t="shared" si="1"/>
        <v>34749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>
        <v>1863</v>
      </c>
      <c r="AV28" s="4">
        <v>292754</v>
      </c>
      <c r="AW28" s="4">
        <v>1542</v>
      </c>
      <c r="AX28" s="4">
        <v>240525</v>
      </c>
      <c r="AY28" s="4">
        <v>1249</v>
      </c>
      <c r="AZ28" s="4">
        <v>199539</v>
      </c>
      <c r="BA28" s="4">
        <v>1464</v>
      </c>
      <c r="BB28" s="4">
        <v>227311</v>
      </c>
      <c r="BC28" s="4">
        <v>1084</v>
      </c>
      <c r="BD28" s="4">
        <v>168906</v>
      </c>
      <c r="BE28" s="9">
        <v>1049</v>
      </c>
      <c r="BF28" s="9">
        <v>162728</v>
      </c>
      <c r="BG28" s="3">
        <v>883</v>
      </c>
      <c r="BH28" s="3">
        <v>137286</v>
      </c>
      <c r="BI28" s="3">
        <v>831</v>
      </c>
      <c r="BJ28" s="3">
        <v>128385</v>
      </c>
      <c r="BK28" s="3">
        <v>1609</v>
      </c>
      <c r="BL28" s="3">
        <v>247634</v>
      </c>
      <c r="BM28" s="3">
        <v>1929</v>
      </c>
      <c r="BN28" s="3">
        <v>298645</v>
      </c>
      <c r="BO28" s="3">
        <v>2114</v>
      </c>
      <c r="BP28" s="3">
        <v>327838</v>
      </c>
      <c r="BQ28" s="3">
        <v>2361</v>
      </c>
      <c r="BR28" s="3">
        <v>364779</v>
      </c>
      <c r="BS28" s="4">
        <v>2270</v>
      </c>
      <c r="BT28" s="4">
        <v>348178</v>
      </c>
      <c r="BU28" s="4">
        <v>3470</v>
      </c>
      <c r="BV28" s="4">
        <v>530448</v>
      </c>
      <c r="BW28" s="3">
        <v>3717</v>
      </c>
      <c r="BX28" s="3">
        <v>546242</v>
      </c>
      <c r="BY28" s="3">
        <v>7314</v>
      </c>
      <c r="BZ28" s="3">
        <v>1096719</v>
      </c>
      <c r="CA28" s="3">
        <v>6767</v>
      </c>
      <c r="CB28" s="3">
        <v>1009103</v>
      </c>
      <c r="CC28" s="3">
        <v>8368</v>
      </c>
      <c r="CD28" s="3">
        <v>1252474</v>
      </c>
      <c r="CE28" s="9">
        <v>14287</v>
      </c>
      <c r="CF28" s="9">
        <v>1868088</v>
      </c>
      <c r="CG28" s="9">
        <v>9199</v>
      </c>
      <c r="CH28" s="9">
        <v>1277637</v>
      </c>
      <c r="CI28" s="9">
        <v>6171</v>
      </c>
      <c r="CJ28" s="9">
        <v>954002</v>
      </c>
      <c r="CK28" s="9">
        <v>6753</v>
      </c>
      <c r="CL28" s="9">
        <v>1047646</v>
      </c>
      <c r="CM28" s="9">
        <v>6836</v>
      </c>
      <c r="CN28" s="9">
        <v>1030959</v>
      </c>
      <c r="CO28" s="9">
        <v>6281</v>
      </c>
      <c r="CP28" s="9">
        <v>930938</v>
      </c>
      <c r="CQ28" s="9">
        <v>4190</v>
      </c>
      <c r="CR28" s="3">
        <v>594674</v>
      </c>
      <c r="CS28" s="3">
        <v>3064</v>
      </c>
      <c r="CT28" s="3">
        <v>427212</v>
      </c>
      <c r="CU28" s="3">
        <v>2441</v>
      </c>
      <c r="CV28" s="3">
        <v>333429</v>
      </c>
      <c r="CW28" s="3">
        <v>2348</v>
      </c>
      <c r="CX28" s="3">
        <v>324779</v>
      </c>
      <c r="CY28" s="3">
        <v>1702</v>
      </c>
      <c r="CZ28" s="4">
        <v>269096</v>
      </c>
      <c r="DA28" s="4">
        <v>1038</v>
      </c>
      <c r="DB28" s="4">
        <v>165896</v>
      </c>
      <c r="DC28" s="4">
        <v>1302</v>
      </c>
      <c r="DD28" s="4">
        <v>202908</v>
      </c>
      <c r="DE28" s="4">
        <v>763</v>
      </c>
      <c r="DF28" s="4">
        <v>108807</v>
      </c>
      <c r="DG28" s="4">
        <v>643</v>
      </c>
      <c r="DH28" s="4">
        <v>90451</v>
      </c>
      <c r="DI28" s="4">
        <v>372</v>
      </c>
      <c r="DJ28" s="4">
        <v>51559</v>
      </c>
      <c r="DK28" s="4">
        <v>273</v>
      </c>
      <c r="DL28" s="4">
        <v>39127</v>
      </c>
      <c r="DM28" s="4">
        <v>148</v>
      </c>
      <c r="DN28" s="4">
        <v>19209</v>
      </c>
      <c r="DO28" s="4">
        <v>118</v>
      </c>
      <c r="DP28" s="4">
        <v>17081</v>
      </c>
      <c r="DQ28" s="4">
        <v>72</v>
      </c>
      <c r="DR28" s="4">
        <v>9545</v>
      </c>
      <c r="DS28" s="4">
        <v>73</v>
      </c>
      <c r="DT28" s="4">
        <v>10541</v>
      </c>
      <c r="DU28" s="4">
        <v>65</v>
      </c>
      <c r="DV28" s="4">
        <v>6535</v>
      </c>
      <c r="DW28" s="4">
        <v>32</v>
      </c>
      <c r="DX28" s="4">
        <v>4239</v>
      </c>
      <c r="DY28" s="4">
        <v>63</v>
      </c>
      <c r="DZ28" s="4">
        <v>10028</v>
      </c>
      <c r="EA28" s="4">
        <v>33</v>
      </c>
      <c r="EB28" s="4">
        <v>2756</v>
      </c>
      <c r="EC28" s="4">
        <v>29</v>
      </c>
      <c r="ED28" s="4">
        <v>2130</v>
      </c>
      <c r="EE28" s="4">
        <v>33</v>
      </c>
      <c r="EF28" s="4">
        <v>4914</v>
      </c>
      <c r="EG28" s="4">
        <v>33</v>
      </c>
      <c r="EH28" s="4">
        <v>5320</v>
      </c>
      <c r="EI28" s="4">
        <v>32</v>
      </c>
      <c r="EJ28" s="4">
        <v>2854</v>
      </c>
      <c r="EK28" s="4">
        <v>58</v>
      </c>
      <c r="EL28" s="4">
        <v>7072</v>
      </c>
      <c r="EM28" s="4">
        <v>34</v>
      </c>
      <c r="EN28" s="4">
        <v>4932</v>
      </c>
      <c r="EO28" s="4">
        <v>36</v>
      </c>
      <c r="EP28" s="4">
        <v>5012</v>
      </c>
      <c r="EQ28" s="4">
        <v>23</v>
      </c>
      <c r="ER28" s="4">
        <v>3248</v>
      </c>
      <c r="ES28" s="4">
        <v>5</v>
      </c>
      <c r="ET28" s="4">
        <v>1235</v>
      </c>
      <c r="EU28" s="4">
        <v>8</v>
      </c>
      <c r="EV28" s="4">
        <v>516</v>
      </c>
      <c r="EW28" s="4">
        <v>8</v>
      </c>
      <c r="EX28" s="4">
        <v>1092</v>
      </c>
      <c r="EY28" s="4">
        <v>4</v>
      </c>
      <c r="EZ28" s="4">
        <v>410</v>
      </c>
      <c r="FA28" s="4">
        <v>1</v>
      </c>
      <c r="FB28" s="4">
        <v>137</v>
      </c>
      <c r="FC28" s="4">
        <v>2</v>
      </c>
      <c r="FD28" s="4">
        <v>190</v>
      </c>
      <c r="FG28" s="4">
        <v>4</v>
      </c>
      <c r="FH28" s="4">
        <v>458</v>
      </c>
      <c r="FK28" s="4">
        <v>3</v>
      </c>
      <c r="FL28" s="4">
        <v>321</v>
      </c>
      <c r="FU28" s="4">
        <v>5</v>
      </c>
      <c r="FV28" s="4">
        <v>625</v>
      </c>
      <c r="GC28" s="4">
        <v>2</v>
      </c>
      <c r="GD28" s="4">
        <v>210</v>
      </c>
      <c r="GG28" s="4">
        <v>1</v>
      </c>
      <c r="GH28" s="4">
        <v>154</v>
      </c>
      <c r="GJ28" s="15">
        <f t="shared" si="2"/>
        <v>118472</v>
      </c>
      <c r="GK28" s="15">
        <f t="shared" si="0"/>
        <v>17417466</v>
      </c>
    </row>
    <row r="29" spans="1:193" x14ac:dyDescent="0.25">
      <c r="A29" s="2" t="s">
        <v>19</v>
      </c>
      <c r="B29" s="3">
        <f t="shared" si="1"/>
        <v>108</v>
      </c>
      <c r="C29" s="7">
        <v>3</v>
      </c>
      <c r="D29" s="7">
        <v>200</v>
      </c>
      <c r="E29" s="7">
        <v>13</v>
      </c>
      <c r="F29" s="7">
        <v>1107</v>
      </c>
      <c r="G29" s="7">
        <v>9</v>
      </c>
      <c r="H29" s="7">
        <v>559</v>
      </c>
      <c r="I29" s="7">
        <v>5</v>
      </c>
      <c r="J29" s="7">
        <v>261</v>
      </c>
      <c r="K29" s="7">
        <v>4</v>
      </c>
      <c r="L29" s="7">
        <v>256</v>
      </c>
      <c r="M29" s="7">
        <v>3</v>
      </c>
      <c r="N29" s="7">
        <v>224</v>
      </c>
      <c r="O29" s="7">
        <v>12</v>
      </c>
      <c r="P29" s="7">
        <v>773</v>
      </c>
      <c r="Q29" s="7">
        <v>17</v>
      </c>
      <c r="R29" s="7">
        <v>1434</v>
      </c>
      <c r="S29" s="7">
        <v>14</v>
      </c>
      <c r="T29" s="4">
        <v>1080</v>
      </c>
      <c r="U29" s="4">
        <v>13</v>
      </c>
      <c r="V29" s="4">
        <v>838</v>
      </c>
      <c r="W29" s="4">
        <v>5</v>
      </c>
      <c r="X29" s="4">
        <v>262</v>
      </c>
      <c r="Y29" s="4">
        <v>2</v>
      </c>
      <c r="Z29" s="4">
        <v>198</v>
      </c>
      <c r="AA29" s="4">
        <v>2</v>
      </c>
      <c r="AB29" s="4">
        <v>120</v>
      </c>
      <c r="AC29" s="4">
        <v>2</v>
      </c>
      <c r="AD29" s="4">
        <v>120</v>
      </c>
      <c r="AE29" s="4">
        <v>1</v>
      </c>
      <c r="AF29" s="4">
        <v>40</v>
      </c>
      <c r="AG29" s="4">
        <v>1</v>
      </c>
      <c r="AH29" s="4">
        <v>160</v>
      </c>
      <c r="AM29" s="4">
        <v>1</v>
      </c>
      <c r="AN29" s="4">
        <v>40</v>
      </c>
      <c r="BE29" s="9"/>
      <c r="BF29" s="9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4">
        <v>1</v>
      </c>
      <c r="BT29" s="4">
        <v>35</v>
      </c>
      <c r="BU29" s="4"/>
      <c r="BV29" s="4"/>
      <c r="BW29" s="3"/>
      <c r="BX29" s="3"/>
      <c r="BY29" s="3"/>
      <c r="BZ29" s="3"/>
      <c r="CA29" s="3"/>
      <c r="CB29" s="3"/>
      <c r="CC29" s="3"/>
      <c r="CD29" s="3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3"/>
      <c r="CS29" s="3"/>
      <c r="CT29" s="3"/>
      <c r="CU29" s="3"/>
      <c r="CV29" s="3"/>
      <c r="CW29" s="3"/>
      <c r="CX29" s="3"/>
      <c r="CY29" s="3"/>
      <c r="GJ29" s="15">
        <f t="shared" si="2"/>
        <v>108</v>
      </c>
      <c r="GK29" s="15">
        <f t="shared" si="0"/>
        <v>7707</v>
      </c>
    </row>
    <row r="30" spans="1:193" x14ac:dyDescent="0.25">
      <c r="A30" s="2" t="s">
        <v>33</v>
      </c>
      <c r="B30" s="3">
        <f t="shared" si="1"/>
        <v>51101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M30" s="4"/>
      <c r="AN30" s="4"/>
      <c r="AU30" s="4">
        <v>6</v>
      </c>
      <c r="AV30" s="4">
        <v>960</v>
      </c>
      <c r="AW30" s="4">
        <v>105</v>
      </c>
      <c r="AX30" s="4">
        <v>16200</v>
      </c>
      <c r="AY30" s="4">
        <v>171</v>
      </c>
      <c r="AZ30" s="4">
        <v>26568</v>
      </c>
      <c r="BA30" s="4">
        <v>233</v>
      </c>
      <c r="BB30" s="4">
        <v>36420</v>
      </c>
      <c r="BC30" s="4">
        <v>594</v>
      </c>
      <c r="BD30" s="4">
        <v>91638</v>
      </c>
      <c r="BE30" s="9">
        <v>3198</v>
      </c>
      <c r="BF30" s="9">
        <v>499384</v>
      </c>
      <c r="BG30" s="3">
        <v>2486</v>
      </c>
      <c r="BH30" s="3">
        <v>387217</v>
      </c>
      <c r="BI30" s="3">
        <v>1470</v>
      </c>
      <c r="BJ30" s="3">
        <v>224050</v>
      </c>
      <c r="BK30" s="3">
        <v>1382</v>
      </c>
      <c r="BL30" s="3">
        <v>208437</v>
      </c>
      <c r="BM30" s="3">
        <v>1611</v>
      </c>
      <c r="BN30" s="3">
        <v>237939</v>
      </c>
      <c r="BO30" s="3">
        <v>2643</v>
      </c>
      <c r="BP30" s="3">
        <v>392401</v>
      </c>
      <c r="BQ30" s="3">
        <v>12602</v>
      </c>
      <c r="BR30" s="3">
        <v>1924630</v>
      </c>
      <c r="BS30" s="4">
        <v>9064</v>
      </c>
      <c r="BT30" s="4">
        <v>1375344</v>
      </c>
      <c r="BU30" s="4">
        <v>4318</v>
      </c>
      <c r="BV30" s="4">
        <v>649761</v>
      </c>
      <c r="BW30" s="3">
        <v>4102</v>
      </c>
      <c r="BX30" s="3">
        <v>626600</v>
      </c>
      <c r="BY30" s="3">
        <v>7116</v>
      </c>
      <c r="BZ30" s="3">
        <v>1056590</v>
      </c>
      <c r="CA30" s="3">
        <v>6953</v>
      </c>
      <c r="CB30" s="3">
        <v>1035873</v>
      </c>
      <c r="CC30" s="3">
        <v>8030</v>
      </c>
      <c r="CD30" s="3">
        <v>1202318</v>
      </c>
      <c r="CE30" s="9">
        <v>8318</v>
      </c>
      <c r="CF30" s="9">
        <v>1245974</v>
      </c>
      <c r="CG30" s="9">
        <v>7878</v>
      </c>
      <c r="CH30" s="9">
        <v>1182478</v>
      </c>
      <c r="CI30" s="9">
        <v>4493</v>
      </c>
      <c r="CJ30" s="9">
        <v>657485</v>
      </c>
      <c r="CK30" s="9">
        <v>3675</v>
      </c>
      <c r="CL30" s="9">
        <v>553846</v>
      </c>
      <c r="CM30" s="9">
        <v>2319</v>
      </c>
      <c r="CN30" s="9">
        <v>336557</v>
      </c>
      <c r="CO30" s="9">
        <v>2727</v>
      </c>
      <c r="CP30" s="9">
        <v>381229</v>
      </c>
      <c r="CQ30" s="9">
        <v>1233</v>
      </c>
      <c r="CR30" s="3">
        <v>168059</v>
      </c>
      <c r="CS30" s="3">
        <v>569</v>
      </c>
      <c r="CT30" s="3">
        <v>75002</v>
      </c>
      <c r="CU30" s="3">
        <v>474</v>
      </c>
      <c r="CV30" s="3">
        <v>59875</v>
      </c>
      <c r="CW30" s="3">
        <v>402</v>
      </c>
      <c r="CX30" s="3">
        <v>50749</v>
      </c>
      <c r="CY30" s="3">
        <v>281</v>
      </c>
      <c r="CZ30" s="4">
        <v>33657</v>
      </c>
      <c r="DA30" s="4">
        <v>184</v>
      </c>
      <c r="DB30" s="4">
        <v>22834</v>
      </c>
      <c r="DC30" s="4">
        <v>255</v>
      </c>
      <c r="DD30" s="4">
        <v>29310</v>
      </c>
      <c r="DE30" s="4">
        <v>146</v>
      </c>
      <c r="DF30" s="4">
        <v>16273</v>
      </c>
      <c r="DG30" s="4">
        <v>139</v>
      </c>
      <c r="DH30" s="4">
        <v>16643</v>
      </c>
      <c r="DI30" s="4">
        <v>91</v>
      </c>
      <c r="DJ30" s="4">
        <v>10039</v>
      </c>
      <c r="DK30" s="4">
        <v>96</v>
      </c>
      <c r="DL30" s="4">
        <v>10199</v>
      </c>
      <c r="DM30" s="4">
        <v>62</v>
      </c>
      <c r="DN30" s="4">
        <v>7921</v>
      </c>
      <c r="DO30" s="4">
        <v>64</v>
      </c>
      <c r="DP30" s="4">
        <v>7858</v>
      </c>
      <c r="DQ30" s="4">
        <v>55</v>
      </c>
      <c r="DR30" s="4">
        <v>6867</v>
      </c>
      <c r="EU30" s="4">
        <v>6</v>
      </c>
      <c r="EV30" s="4">
        <v>255</v>
      </c>
      <c r="EW30" s="4">
        <v>1</v>
      </c>
      <c r="EX30" s="4">
        <v>40</v>
      </c>
      <c r="FA30" s="4">
        <v>1</v>
      </c>
      <c r="FB30" s="4">
        <v>47</v>
      </c>
      <c r="FK30" s="4">
        <v>1</v>
      </c>
      <c r="FL30" s="4">
        <v>123</v>
      </c>
      <c r="FM30" s="2">
        <v>1</v>
      </c>
      <c r="FN30" s="2">
        <v>156</v>
      </c>
      <c r="FQ30" s="4">
        <v>2</v>
      </c>
      <c r="FR30" s="4">
        <v>106</v>
      </c>
      <c r="GJ30" s="15">
        <f t="shared" si="2"/>
        <v>99557</v>
      </c>
      <c r="GK30" s="15">
        <f t="shared" si="0"/>
        <v>14865912</v>
      </c>
    </row>
    <row r="31" spans="1:193" x14ac:dyDescent="0.25">
      <c r="A31" s="2" t="s">
        <v>20</v>
      </c>
      <c r="B31" s="3">
        <f t="shared" si="1"/>
        <v>24887</v>
      </c>
      <c r="C31" s="7">
        <v>17</v>
      </c>
      <c r="D31" s="7">
        <v>4068</v>
      </c>
      <c r="E31" s="7">
        <v>63</v>
      </c>
      <c r="F31" s="7">
        <v>9529</v>
      </c>
      <c r="G31" s="7">
        <v>103</v>
      </c>
      <c r="H31" s="7">
        <v>15371</v>
      </c>
      <c r="I31" s="7">
        <v>153</v>
      </c>
      <c r="J31" s="7">
        <v>23499</v>
      </c>
      <c r="K31" s="7">
        <v>183</v>
      </c>
      <c r="L31" s="7">
        <v>26971</v>
      </c>
      <c r="M31" s="7">
        <v>263</v>
      </c>
      <c r="N31" s="7">
        <v>39542</v>
      </c>
      <c r="O31" s="7">
        <v>260</v>
      </c>
      <c r="P31" s="7">
        <v>36996</v>
      </c>
      <c r="Q31" s="7">
        <v>328</v>
      </c>
      <c r="R31" s="7">
        <v>47620</v>
      </c>
      <c r="S31" s="7">
        <v>313</v>
      </c>
      <c r="T31" s="4">
        <v>44796</v>
      </c>
      <c r="U31" s="4">
        <v>412</v>
      </c>
      <c r="V31" s="4">
        <v>58290</v>
      </c>
      <c r="W31" s="4">
        <v>422</v>
      </c>
      <c r="X31" s="4">
        <v>54749</v>
      </c>
      <c r="Y31" s="4">
        <v>295</v>
      </c>
      <c r="Z31" s="4">
        <v>36025</v>
      </c>
      <c r="AA31" s="4">
        <v>338</v>
      </c>
      <c r="AB31" s="4">
        <v>39874</v>
      </c>
      <c r="AC31" s="4">
        <v>386</v>
      </c>
      <c r="AD31" s="4">
        <v>50317</v>
      </c>
      <c r="AE31" s="4">
        <v>481</v>
      </c>
      <c r="AF31" s="4">
        <v>63638</v>
      </c>
      <c r="AG31" s="4">
        <v>600</v>
      </c>
      <c r="AH31" s="4">
        <v>85560</v>
      </c>
      <c r="AI31" s="4">
        <v>559</v>
      </c>
      <c r="AJ31" s="4">
        <v>77285</v>
      </c>
      <c r="AK31" s="4">
        <v>477</v>
      </c>
      <c r="AL31" s="4">
        <v>67991</v>
      </c>
      <c r="AM31" s="4">
        <v>563</v>
      </c>
      <c r="AN31" s="4">
        <v>76025</v>
      </c>
      <c r="AO31" s="4">
        <v>615</v>
      </c>
      <c r="AP31" s="4">
        <v>90774</v>
      </c>
      <c r="AQ31" s="4">
        <v>798</v>
      </c>
      <c r="AR31" s="4">
        <v>118926</v>
      </c>
      <c r="AS31" s="4">
        <v>961</v>
      </c>
      <c r="AT31" s="4">
        <v>145765</v>
      </c>
      <c r="AU31" s="4">
        <v>925</v>
      </c>
      <c r="AV31" s="4">
        <v>140309</v>
      </c>
      <c r="AW31" s="4">
        <v>1087</v>
      </c>
      <c r="AX31" s="4">
        <v>165641</v>
      </c>
      <c r="AY31" s="4">
        <v>1168</v>
      </c>
      <c r="AZ31" s="4">
        <v>176066</v>
      </c>
      <c r="BA31" s="4">
        <v>979</v>
      </c>
      <c r="BB31" s="4">
        <v>148788</v>
      </c>
      <c r="BC31" s="4">
        <v>766</v>
      </c>
      <c r="BD31" s="4">
        <v>116098</v>
      </c>
      <c r="BE31" s="9">
        <v>870</v>
      </c>
      <c r="BF31" s="9">
        <v>132405</v>
      </c>
      <c r="BG31" s="3">
        <v>1007</v>
      </c>
      <c r="BH31" s="3">
        <v>152265</v>
      </c>
      <c r="BI31" s="3">
        <v>1195</v>
      </c>
      <c r="BJ31" s="3">
        <v>178002</v>
      </c>
      <c r="BK31" s="3">
        <v>1427</v>
      </c>
      <c r="BL31" s="3">
        <v>211398</v>
      </c>
      <c r="BM31" s="3">
        <v>1217</v>
      </c>
      <c r="BN31" s="3">
        <v>179811</v>
      </c>
      <c r="BO31" s="3">
        <v>1145</v>
      </c>
      <c r="BP31" s="3">
        <v>168145</v>
      </c>
      <c r="BQ31" s="3">
        <v>1051</v>
      </c>
      <c r="BR31" s="3">
        <v>152190</v>
      </c>
      <c r="BS31" s="4">
        <v>910</v>
      </c>
      <c r="BT31" s="4">
        <v>130836</v>
      </c>
      <c r="BU31" s="4">
        <v>807</v>
      </c>
      <c r="BV31" s="4">
        <v>118437</v>
      </c>
      <c r="BW31" s="3">
        <v>744</v>
      </c>
      <c r="BX31" s="3">
        <v>109638</v>
      </c>
      <c r="BY31" s="3">
        <v>999</v>
      </c>
      <c r="BZ31" s="3">
        <v>147504</v>
      </c>
      <c r="CA31" s="3">
        <v>944</v>
      </c>
      <c r="CB31" s="3">
        <v>140974</v>
      </c>
      <c r="CC31" s="3">
        <v>1105</v>
      </c>
      <c r="CD31" s="3">
        <v>162777</v>
      </c>
      <c r="CE31" s="9">
        <v>2037</v>
      </c>
      <c r="CF31" s="9">
        <v>299973</v>
      </c>
      <c r="CG31" s="9">
        <v>1640</v>
      </c>
      <c r="CH31" s="9">
        <v>246426</v>
      </c>
      <c r="CI31" s="9">
        <v>1675</v>
      </c>
      <c r="CJ31" s="9">
        <v>250301</v>
      </c>
      <c r="CK31" s="9">
        <v>1399</v>
      </c>
      <c r="CL31" s="9">
        <v>204439</v>
      </c>
      <c r="CM31" s="9">
        <v>1307</v>
      </c>
      <c r="CN31" s="9">
        <v>193592</v>
      </c>
      <c r="CO31" s="9">
        <v>1386</v>
      </c>
      <c r="CP31" s="9">
        <v>201554</v>
      </c>
      <c r="CQ31" s="9">
        <v>1724</v>
      </c>
      <c r="CR31" s="3">
        <v>261118</v>
      </c>
      <c r="CS31" s="3">
        <v>1760</v>
      </c>
      <c r="CT31" s="3">
        <v>272905</v>
      </c>
      <c r="CU31" s="3">
        <v>1946</v>
      </c>
      <c r="CV31" s="3">
        <v>329832</v>
      </c>
      <c r="CW31" s="3">
        <v>2197</v>
      </c>
      <c r="CX31" s="3">
        <v>371627</v>
      </c>
      <c r="CY31" s="3">
        <v>2423</v>
      </c>
      <c r="CZ31" s="4">
        <v>419115</v>
      </c>
      <c r="DA31" s="4">
        <v>2028</v>
      </c>
      <c r="DB31" s="4">
        <v>368701</v>
      </c>
      <c r="DC31" s="4">
        <v>1780</v>
      </c>
      <c r="DD31" s="4">
        <v>348320</v>
      </c>
      <c r="DE31" s="4">
        <v>1583</v>
      </c>
      <c r="DF31" s="4">
        <v>336725</v>
      </c>
      <c r="DG31" s="4">
        <v>1613</v>
      </c>
      <c r="DH31" s="4">
        <v>347265</v>
      </c>
      <c r="DI31" s="4">
        <v>1410</v>
      </c>
      <c r="DJ31" s="4">
        <v>313984</v>
      </c>
      <c r="DK31" s="4">
        <v>1404</v>
      </c>
      <c r="DL31" s="4">
        <v>341925</v>
      </c>
      <c r="DM31" s="4">
        <v>1166</v>
      </c>
      <c r="DN31" s="4">
        <v>293125</v>
      </c>
      <c r="DO31" s="4">
        <v>967</v>
      </c>
      <c r="DP31" s="4">
        <v>236840</v>
      </c>
      <c r="DQ31" s="4">
        <v>655</v>
      </c>
      <c r="DR31" s="4">
        <v>156830</v>
      </c>
      <c r="DS31" s="4">
        <v>357</v>
      </c>
      <c r="DT31" s="4">
        <v>74670</v>
      </c>
      <c r="DU31" s="4">
        <v>379</v>
      </c>
      <c r="DV31" s="4">
        <v>67874</v>
      </c>
      <c r="DW31" s="4">
        <v>366</v>
      </c>
      <c r="DX31" s="4">
        <v>76999</v>
      </c>
      <c r="DY31" s="4">
        <v>319</v>
      </c>
      <c r="DZ31" s="4">
        <v>74910</v>
      </c>
      <c r="EA31" s="4">
        <v>233</v>
      </c>
      <c r="EB31" s="4">
        <v>45666</v>
      </c>
      <c r="EC31" s="4">
        <v>116</v>
      </c>
      <c r="ED31" s="4">
        <v>18442</v>
      </c>
      <c r="EE31" s="4">
        <v>195</v>
      </c>
      <c r="EF31" s="4">
        <v>43789</v>
      </c>
      <c r="EG31" s="4">
        <v>222</v>
      </c>
      <c r="EH31" s="4">
        <v>46510</v>
      </c>
      <c r="EI31" s="4">
        <v>229</v>
      </c>
      <c r="EJ31" s="4">
        <v>40915</v>
      </c>
      <c r="EK31" s="4">
        <v>378</v>
      </c>
      <c r="EL31" s="4">
        <v>70206</v>
      </c>
      <c r="EM31" s="4">
        <v>341</v>
      </c>
      <c r="EN31" s="4">
        <v>62476</v>
      </c>
      <c r="EO31" s="4">
        <v>280</v>
      </c>
      <c r="EP31" s="4">
        <v>77813</v>
      </c>
      <c r="EQ31" s="4">
        <v>175</v>
      </c>
      <c r="ER31" s="4">
        <v>29447</v>
      </c>
      <c r="ES31" s="4">
        <v>63</v>
      </c>
      <c r="ET31" s="4">
        <v>15567</v>
      </c>
      <c r="EU31" s="4">
        <v>97</v>
      </c>
      <c r="EV31" s="4">
        <v>13457</v>
      </c>
      <c r="EW31" s="4">
        <v>45</v>
      </c>
      <c r="EX31" s="4">
        <v>5325</v>
      </c>
      <c r="EY31" s="4">
        <v>16</v>
      </c>
      <c r="EZ31" s="4">
        <v>3144</v>
      </c>
      <c r="FA31" s="4">
        <v>6</v>
      </c>
      <c r="FB31" s="4">
        <v>572</v>
      </c>
      <c r="FC31" s="4">
        <v>5</v>
      </c>
      <c r="FD31" s="4">
        <v>640</v>
      </c>
      <c r="FE31" s="4">
        <v>5</v>
      </c>
      <c r="FF31" s="4">
        <v>392</v>
      </c>
      <c r="FG31" s="4">
        <v>6</v>
      </c>
      <c r="FH31" s="4">
        <v>717</v>
      </c>
      <c r="FI31" s="4">
        <v>8</v>
      </c>
      <c r="FJ31" s="4">
        <v>875</v>
      </c>
      <c r="FK31" s="4">
        <v>10</v>
      </c>
      <c r="FL31" s="4">
        <v>607</v>
      </c>
      <c r="FM31" s="4">
        <v>9</v>
      </c>
      <c r="FN31" s="4">
        <v>395</v>
      </c>
      <c r="FO31" s="4">
        <v>8</v>
      </c>
      <c r="FP31" s="4">
        <v>827</v>
      </c>
      <c r="FQ31" s="4">
        <v>3</v>
      </c>
      <c r="FR31" s="4">
        <v>560</v>
      </c>
      <c r="FS31" s="4">
        <v>2</v>
      </c>
      <c r="FT31" s="4">
        <v>251</v>
      </c>
      <c r="FU31" s="4">
        <v>1</v>
      </c>
      <c r="FV31" s="4">
        <v>40</v>
      </c>
      <c r="FW31" s="4">
        <v>5</v>
      </c>
      <c r="FX31" s="4">
        <v>420</v>
      </c>
      <c r="FY31" s="4">
        <v>5</v>
      </c>
      <c r="FZ31" s="4">
        <v>599</v>
      </c>
      <c r="GC31" s="4">
        <v>2</v>
      </c>
      <c r="GD31" s="4">
        <v>200</v>
      </c>
      <c r="GE31" s="4">
        <v>2</v>
      </c>
      <c r="GF31" s="4">
        <v>99</v>
      </c>
      <c r="GG31" s="4">
        <v>2</v>
      </c>
      <c r="GH31" s="4">
        <v>49</v>
      </c>
      <c r="GJ31" s="15">
        <f t="shared" si="2"/>
        <v>62926</v>
      </c>
      <c r="GK31" s="15">
        <f t="shared" si="0"/>
        <v>10513945</v>
      </c>
    </row>
    <row r="32" spans="1:193" x14ac:dyDescent="0.25">
      <c r="A32" s="2" t="s">
        <v>34</v>
      </c>
      <c r="B32" s="3">
        <f t="shared" si="1"/>
        <v>25898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>
        <v>3628</v>
      </c>
      <c r="AV32" s="4">
        <v>582729</v>
      </c>
      <c r="AW32" s="4">
        <v>2429</v>
      </c>
      <c r="AX32" s="4">
        <v>376966</v>
      </c>
      <c r="AY32" s="4">
        <v>1588</v>
      </c>
      <c r="AZ32" s="4">
        <v>246998</v>
      </c>
      <c r="BA32" s="4">
        <v>1772</v>
      </c>
      <c r="BB32" s="4">
        <v>275713</v>
      </c>
      <c r="BC32" s="4">
        <v>1219</v>
      </c>
      <c r="BD32" s="4">
        <v>188440</v>
      </c>
      <c r="BE32" s="9">
        <v>896</v>
      </c>
      <c r="BF32" s="9">
        <v>138966</v>
      </c>
      <c r="BG32" s="3">
        <v>890</v>
      </c>
      <c r="BH32" s="3">
        <v>137281</v>
      </c>
      <c r="BI32" s="3">
        <v>709</v>
      </c>
      <c r="BJ32" s="3">
        <v>107800</v>
      </c>
      <c r="BK32" s="3">
        <v>928</v>
      </c>
      <c r="BL32" s="3">
        <v>142399</v>
      </c>
      <c r="BM32" s="3">
        <v>1329</v>
      </c>
      <c r="BN32" s="3">
        <v>202782</v>
      </c>
      <c r="BO32" s="3">
        <v>1374</v>
      </c>
      <c r="BP32" s="3">
        <v>210812</v>
      </c>
      <c r="BQ32" s="3">
        <v>2628</v>
      </c>
      <c r="BR32" s="3">
        <v>402590</v>
      </c>
      <c r="BS32" s="4">
        <v>2008</v>
      </c>
      <c r="BT32" s="4">
        <v>305499</v>
      </c>
      <c r="BU32" s="4">
        <v>1462</v>
      </c>
      <c r="BV32" s="4">
        <v>216957</v>
      </c>
      <c r="BW32" s="3">
        <v>1081</v>
      </c>
      <c r="BX32" s="3">
        <v>161156</v>
      </c>
      <c r="BY32" s="3">
        <v>1957</v>
      </c>
      <c r="BZ32" s="3">
        <v>287722</v>
      </c>
      <c r="CA32" s="3">
        <v>2177</v>
      </c>
      <c r="CB32" s="3">
        <v>317173</v>
      </c>
      <c r="CC32" s="3">
        <v>4180</v>
      </c>
      <c r="CD32" s="3">
        <v>633269</v>
      </c>
      <c r="CE32" s="9">
        <v>6105</v>
      </c>
      <c r="CF32" s="9">
        <v>934554</v>
      </c>
      <c r="CG32" s="9">
        <v>7413</v>
      </c>
      <c r="CH32" s="9">
        <v>1145128</v>
      </c>
      <c r="CI32" s="9">
        <v>6739</v>
      </c>
      <c r="CJ32" s="9">
        <v>1035513</v>
      </c>
      <c r="CK32" s="9">
        <v>8584</v>
      </c>
      <c r="CL32" s="9">
        <v>1316234</v>
      </c>
      <c r="CM32" s="9">
        <v>8198</v>
      </c>
      <c r="CN32" s="9">
        <v>1279681</v>
      </c>
      <c r="CO32" s="9">
        <v>4055</v>
      </c>
      <c r="CP32" s="9">
        <v>621124</v>
      </c>
      <c r="CQ32" s="9">
        <v>3475</v>
      </c>
      <c r="CR32" s="4">
        <v>527266</v>
      </c>
      <c r="CS32" s="4">
        <v>2209</v>
      </c>
      <c r="CT32" s="4">
        <v>338153</v>
      </c>
      <c r="CU32" s="4">
        <v>1477</v>
      </c>
      <c r="CV32" s="4">
        <v>207416</v>
      </c>
      <c r="CW32" s="4">
        <v>2046</v>
      </c>
      <c r="CX32" s="4">
        <v>290093</v>
      </c>
      <c r="CY32" s="4">
        <v>1552</v>
      </c>
      <c r="CZ32" s="4">
        <v>226126</v>
      </c>
      <c r="DA32" s="4">
        <v>1344</v>
      </c>
      <c r="DB32" s="4">
        <v>202959</v>
      </c>
      <c r="DC32" s="4">
        <v>2539</v>
      </c>
      <c r="DD32" s="4">
        <v>442633</v>
      </c>
      <c r="DE32" s="4">
        <v>2526</v>
      </c>
      <c r="DF32" s="4">
        <v>513576</v>
      </c>
      <c r="DG32" s="4">
        <v>2020</v>
      </c>
      <c r="DH32" s="4">
        <v>436025</v>
      </c>
      <c r="DI32" s="4">
        <v>866</v>
      </c>
      <c r="DJ32" s="4">
        <v>214069</v>
      </c>
      <c r="DK32" s="4">
        <v>1002</v>
      </c>
      <c r="DL32" s="4">
        <v>266589</v>
      </c>
      <c r="DM32" s="4">
        <v>730</v>
      </c>
      <c r="DN32" s="4">
        <v>195206</v>
      </c>
      <c r="DO32" s="4">
        <v>597</v>
      </c>
      <c r="DP32" s="4">
        <v>163956</v>
      </c>
      <c r="DQ32" s="4">
        <v>226</v>
      </c>
      <c r="DR32" s="4">
        <v>56155</v>
      </c>
      <c r="DS32" s="4">
        <v>233</v>
      </c>
      <c r="DT32" s="4">
        <v>59031</v>
      </c>
      <c r="DU32" s="4">
        <v>158</v>
      </c>
      <c r="DV32" s="4">
        <v>37381</v>
      </c>
      <c r="DW32" s="4">
        <v>104</v>
      </c>
      <c r="DX32" s="4">
        <v>25750</v>
      </c>
      <c r="DY32" s="4">
        <v>84</v>
      </c>
      <c r="DZ32" s="4">
        <v>20460</v>
      </c>
      <c r="EA32" s="4">
        <v>63</v>
      </c>
      <c r="EB32" s="4">
        <v>14277</v>
      </c>
      <c r="EC32" s="4">
        <v>48</v>
      </c>
      <c r="ED32" s="4">
        <v>11272</v>
      </c>
      <c r="EE32" s="4">
        <v>45</v>
      </c>
      <c r="EF32" s="4">
        <v>8643</v>
      </c>
      <c r="EG32" s="4">
        <v>81</v>
      </c>
      <c r="EH32" s="4">
        <v>23127</v>
      </c>
      <c r="EI32" s="4">
        <v>70</v>
      </c>
      <c r="EJ32" s="4">
        <v>23052</v>
      </c>
      <c r="EK32" s="4">
        <v>107</v>
      </c>
      <c r="EL32" s="4">
        <v>30724</v>
      </c>
      <c r="EM32" s="4">
        <v>59</v>
      </c>
      <c r="EN32" s="4">
        <v>17238</v>
      </c>
      <c r="EO32" s="4">
        <v>41</v>
      </c>
      <c r="EP32" s="4">
        <v>13021</v>
      </c>
      <c r="EQ32" s="4">
        <v>47</v>
      </c>
      <c r="ER32" s="4">
        <v>11589</v>
      </c>
      <c r="ES32" s="4">
        <v>19</v>
      </c>
      <c r="ET32" s="4">
        <v>6450</v>
      </c>
      <c r="EU32" s="4">
        <v>18</v>
      </c>
      <c r="EV32" s="4">
        <v>3096</v>
      </c>
      <c r="EW32" s="4">
        <v>9</v>
      </c>
      <c r="EX32" s="4">
        <v>1785</v>
      </c>
      <c r="EY32" s="4">
        <v>4</v>
      </c>
      <c r="EZ32" s="4">
        <v>359</v>
      </c>
      <c r="FA32" s="4">
        <v>1</v>
      </c>
      <c r="FB32" s="4">
        <v>80</v>
      </c>
      <c r="FC32" s="4">
        <v>1</v>
      </c>
      <c r="FD32" s="4">
        <v>110</v>
      </c>
      <c r="FE32" s="4">
        <v>1</v>
      </c>
      <c r="FF32" s="4">
        <v>160</v>
      </c>
      <c r="FG32" s="4">
        <v>1</v>
      </c>
      <c r="FH32" s="4">
        <v>160</v>
      </c>
      <c r="FK32" s="4">
        <v>1</v>
      </c>
      <c r="FL32" s="4">
        <v>40</v>
      </c>
      <c r="FM32" s="4">
        <v>6</v>
      </c>
      <c r="FN32" s="4">
        <v>559</v>
      </c>
      <c r="FQ32" s="4">
        <v>1</v>
      </c>
      <c r="FR32" s="4">
        <v>143</v>
      </c>
      <c r="FS32" s="4">
        <v>4</v>
      </c>
      <c r="FT32" s="4">
        <v>480</v>
      </c>
      <c r="FU32" s="4">
        <v>11</v>
      </c>
      <c r="FV32" s="4">
        <v>1279</v>
      </c>
      <c r="FW32" s="4">
        <v>7</v>
      </c>
      <c r="FX32" s="4">
        <v>780</v>
      </c>
      <c r="FY32" s="4">
        <v>1</v>
      </c>
      <c r="FZ32" s="4">
        <v>80</v>
      </c>
      <c r="GA32" s="4">
        <v>4</v>
      </c>
      <c r="GB32" s="4">
        <v>400</v>
      </c>
      <c r="GC32" s="4">
        <v>2</v>
      </c>
      <c r="GD32" s="4">
        <v>120</v>
      </c>
      <c r="GE32" s="4">
        <v>2</v>
      </c>
      <c r="GF32" s="4">
        <v>307</v>
      </c>
      <c r="GG32" s="4">
        <v>6</v>
      </c>
      <c r="GH32" s="4">
        <v>589</v>
      </c>
      <c r="GJ32" s="15">
        <f t="shared" si="2"/>
        <v>97197</v>
      </c>
      <c r="GK32" s="15">
        <f t="shared" si="0"/>
        <v>15660250</v>
      </c>
    </row>
    <row r="33" spans="1:193" x14ac:dyDescent="0.25">
      <c r="A33" s="2" t="s">
        <v>21</v>
      </c>
      <c r="B33" s="3">
        <f t="shared" si="1"/>
        <v>7911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v>200</v>
      </c>
      <c r="P33" s="7">
        <v>30176</v>
      </c>
      <c r="Q33" s="7">
        <v>194</v>
      </c>
      <c r="R33" s="7">
        <v>26907</v>
      </c>
      <c r="S33" s="7">
        <v>168</v>
      </c>
      <c r="T33" s="4">
        <v>23166</v>
      </c>
      <c r="U33" s="4">
        <v>236</v>
      </c>
      <c r="V33" s="4">
        <v>29201</v>
      </c>
      <c r="W33" s="4">
        <v>236</v>
      </c>
      <c r="X33" s="4">
        <v>31538</v>
      </c>
      <c r="Y33" s="4">
        <v>99</v>
      </c>
      <c r="Z33" s="4">
        <v>12747</v>
      </c>
      <c r="AA33" s="4">
        <v>161</v>
      </c>
      <c r="AB33" s="4">
        <v>19763</v>
      </c>
      <c r="AC33" s="4">
        <v>289</v>
      </c>
      <c r="AD33" s="4">
        <v>37927</v>
      </c>
      <c r="AE33" s="4">
        <v>435</v>
      </c>
      <c r="AF33" s="4">
        <v>59641</v>
      </c>
      <c r="AG33" s="4">
        <v>465</v>
      </c>
      <c r="AH33" s="4">
        <v>61916</v>
      </c>
      <c r="AI33" s="4">
        <v>407</v>
      </c>
      <c r="AJ33" s="4">
        <v>57222</v>
      </c>
      <c r="AK33" s="4">
        <v>341</v>
      </c>
      <c r="AL33" s="4">
        <v>48234</v>
      </c>
      <c r="AM33" s="4">
        <v>269</v>
      </c>
      <c r="AN33" s="4">
        <v>37742</v>
      </c>
      <c r="AO33" s="4">
        <v>219</v>
      </c>
      <c r="AP33" s="4">
        <v>31569</v>
      </c>
      <c r="AQ33" s="4">
        <v>173</v>
      </c>
      <c r="AR33" s="4">
        <v>24741</v>
      </c>
      <c r="AS33" s="4">
        <v>196</v>
      </c>
      <c r="AT33" s="4">
        <v>28153</v>
      </c>
      <c r="AU33" s="4">
        <v>249</v>
      </c>
      <c r="AV33" s="4">
        <v>35233</v>
      </c>
      <c r="AW33" s="4">
        <v>242</v>
      </c>
      <c r="AX33" s="4">
        <v>37750</v>
      </c>
      <c r="AY33" s="4">
        <v>190</v>
      </c>
      <c r="AZ33" s="4">
        <v>26740</v>
      </c>
      <c r="BA33" s="4">
        <v>179</v>
      </c>
      <c r="BB33" s="4">
        <v>25796</v>
      </c>
      <c r="BC33" s="4">
        <v>160</v>
      </c>
      <c r="BD33" s="4">
        <v>23138</v>
      </c>
      <c r="BE33" s="9">
        <v>206</v>
      </c>
      <c r="BF33" s="9">
        <v>29855</v>
      </c>
      <c r="BG33" s="3">
        <v>207</v>
      </c>
      <c r="BH33" s="3">
        <v>30035</v>
      </c>
      <c r="BI33" s="3">
        <v>252</v>
      </c>
      <c r="BJ33" s="3">
        <v>35403</v>
      </c>
      <c r="BK33" s="3">
        <v>352</v>
      </c>
      <c r="BL33" s="3">
        <v>50605</v>
      </c>
      <c r="BM33" s="3">
        <v>356</v>
      </c>
      <c r="BN33" s="3">
        <v>51587</v>
      </c>
      <c r="BO33" s="3">
        <v>339</v>
      </c>
      <c r="BP33" s="3">
        <v>48278</v>
      </c>
      <c r="BQ33" s="3">
        <v>337</v>
      </c>
      <c r="BR33" s="3">
        <v>47955</v>
      </c>
      <c r="BS33" s="4">
        <v>250</v>
      </c>
      <c r="BT33" s="4">
        <v>36221</v>
      </c>
      <c r="BU33" s="4">
        <v>249</v>
      </c>
      <c r="BV33" s="4">
        <v>37126</v>
      </c>
      <c r="BW33" s="3">
        <v>146</v>
      </c>
      <c r="BX33" s="3">
        <v>21541</v>
      </c>
      <c r="BY33" s="3">
        <v>109</v>
      </c>
      <c r="BZ33" s="3">
        <v>16021</v>
      </c>
      <c r="CA33" s="3">
        <v>85</v>
      </c>
      <c r="CB33" s="3">
        <v>12256</v>
      </c>
      <c r="CC33" s="3">
        <v>47</v>
      </c>
      <c r="CD33" s="3">
        <v>6451</v>
      </c>
      <c r="CE33" s="9">
        <v>82</v>
      </c>
      <c r="CF33" s="9">
        <v>12153</v>
      </c>
      <c r="CG33" s="9">
        <v>39</v>
      </c>
      <c r="CH33" s="9">
        <v>5875</v>
      </c>
      <c r="CI33" s="9">
        <v>40</v>
      </c>
      <c r="CJ33" s="9">
        <v>5520</v>
      </c>
      <c r="CK33" s="9">
        <v>49</v>
      </c>
      <c r="CL33" s="9">
        <v>6529</v>
      </c>
      <c r="CM33" s="9">
        <v>74</v>
      </c>
      <c r="CN33" s="9">
        <v>10332</v>
      </c>
      <c r="CO33" s="9">
        <v>196</v>
      </c>
      <c r="CP33" s="9">
        <v>29231</v>
      </c>
      <c r="CQ33" s="9">
        <v>213</v>
      </c>
      <c r="CR33" s="4">
        <v>32135</v>
      </c>
      <c r="CS33" s="4">
        <v>308</v>
      </c>
      <c r="CT33" s="4">
        <v>69638</v>
      </c>
      <c r="CU33" s="4">
        <v>516</v>
      </c>
      <c r="CV33" s="4">
        <v>119144</v>
      </c>
      <c r="CW33" s="4">
        <v>638</v>
      </c>
      <c r="CX33" s="4">
        <v>156080</v>
      </c>
      <c r="CY33" s="4">
        <v>565</v>
      </c>
      <c r="CZ33" s="4">
        <v>124862</v>
      </c>
      <c r="DA33" s="4">
        <v>557</v>
      </c>
      <c r="DB33" s="4">
        <v>124993</v>
      </c>
      <c r="DC33" s="4">
        <v>628</v>
      </c>
      <c r="DD33" s="4">
        <v>143289</v>
      </c>
      <c r="DE33" s="4">
        <v>481</v>
      </c>
      <c r="DF33" s="4">
        <v>108024</v>
      </c>
      <c r="DG33" s="4">
        <v>418</v>
      </c>
      <c r="DH33" s="4">
        <v>98290</v>
      </c>
      <c r="DI33" s="4">
        <v>385</v>
      </c>
      <c r="DJ33" s="4">
        <v>95117</v>
      </c>
      <c r="DK33" s="4">
        <v>355</v>
      </c>
      <c r="DL33" s="4">
        <v>98323</v>
      </c>
      <c r="DM33" s="4">
        <v>287</v>
      </c>
      <c r="DN33" s="4">
        <v>90183</v>
      </c>
      <c r="DO33" s="4">
        <v>362</v>
      </c>
      <c r="DP33" s="4">
        <v>134713</v>
      </c>
      <c r="DQ33" s="4">
        <v>288</v>
      </c>
      <c r="DR33" s="4">
        <v>98579</v>
      </c>
      <c r="DS33" s="4">
        <v>196</v>
      </c>
      <c r="DT33" s="4">
        <v>66833</v>
      </c>
      <c r="DU33" s="4">
        <v>220</v>
      </c>
      <c r="DV33" s="4">
        <v>77873</v>
      </c>
      <c r="DW33" s="4">
        <v>206</v>
      </c>
      <c r="DX33" s="4">
        <v>85170</v>
      </c>
      <c r="DY33" s="4">
        <v>216</v>
      </c>
      <c r="DZ33" s="4">
        <v>90186</v>
      </c>
      <c r="EA33" s="4">
        <v>122</v>
      </c>
      <c r="EB33" s="4">
        <v>47504</v>
      </c>
      <c r="EC33" s="4">
        <v>142</v>
      </c>
      <c r="ED33" s="4">
        <v>65265</v>
      </c>
      <c r="EE33" s="4">
        <v>105</v>
      </c>
      <c r="EF33" s="4">
        <v>44738</v>
      </c>
      <c r="EG33" s="4">
        <v>102</v>
      </c>
      <c r="EH33" s="4">
        <v>43943</v>
      </c>
      <c r="EI33" s="4">
        <v>107</v>
      </c>
      <c r="EJ33" s="4">
        <v>46462</v>
      </c>
      <c r="EK33" s="4">
        <v>177</v>
      </c>
      <c r="EL33" s="4">
        <v>74888</v>
      </c>
      <c r="EM33" s="4">
        <v>120</v>
      </c>
      <c r="EN33" s="4">
        <v>51894</v>
      </c>
      <c r="EO33" s="4">
        <v>173</v>
      </c>
      <c r="EP33" s="4">
        <v>77443</v>
      </c>
      <c r="EQ33" s="4">
        <v>52</v>
      </c>
      <c r="ER33" s="4">
        <v>26166</v>
      </c>
      <c r="ES33" s="4">
        <v>60</v>
      </c>
      <c r="ET33" s="4">
        <v>29440</v>
      </c>
      <c r="EU33" s="4">
        <v>40</v>
      </c>
      <c r="EV33" s="4">
        <v>17314</v>
      </c>
      <c r="EW33" s="4">
        <v>15</v>
      </c>
      <c r="EX33" s="4">
        <v>6926</v>
      </c>
      <c r="EY33" s="4">
        <v>9</v>
      </c>
      <c r="EZ33" s="4">
        <v>2733</v>
      </c>
      <c r="FA33" s="4">
        <v>9</v>
      </c>
      <c r="FB33" s="4">
        <v>2752</v>
      </c>
      <c r="FC33" s="4">
        <v>4</v>
      </c>
      <c r="FD33" s="4">
        <v>2073</v>
      </c>
      <c r="FE33" s="4">
        <v>9</v>
      </c>
      <c r="FF33" s="4">
        <v>4146</v>
      </c>
      <c r="FG33" s="4">
        <v>5</v>
      </c>
      <c r="FH33" s="4">
        <v>2158</v>
      </c>
      <c r="FI33" s="4">
        <v>8</v>
      </c>
      <c r="FJ33" s="4">
        <v>1793</v>
      </c>
      <c r="FK33" s="4">
        <v>7</v>
      </c>
      <c r="FL33" s="4">
        <v>1800</v>
      </c>
      <c r="FM33" s="4">
        <v>7</v>
      </c>
      <c r="FN33" s="4">
        <v>1160</v>
      </c>
      <c r="FO33" s="4">
        <v>9</v>
      </c>
      <c r="FP33" s="4">
        <v>2400</v>
      </c>
      <c r="FQ33" s="4">
        <v>15</v>
      </c>
      <c r="FR33" s="4">
        <v>4926</v>
      </c>
      <c r="FS33" s="4">
        <v>18</v>
      </c>
      <c r="FT33" s="4">
        <v>4194</v>
      </c>
      <c r="FU33" s="4">
        <v>8</v>
      </c>
      <c r="FV33" s="4">
        <v>1764</v>
      </c>
      <c r="FW33" s="4">
        <v>23</v>
      </c>
      <c r="FX33" s="4">
        <v>6429</v>
      </c>
      <c r="FY33" s="4">
        <v>30</v>
      </c>
      <c r="FZ33" s="4">
        <v>7593</v>
      </c>
      <c r="GA33" s="4">
        <v>19</v>
      </c>
      <c r="GB33" s="4">
        <v>4588</v>
      </c>
      <c r="GC33" s="4">
        <v>17</v>
      </c>
      <c r="GD33" s="4">
        <v>4169</v>
      </c>
      <c r="GE33" s="4">
        <v>12</v>
      </c>
      <c r="GF33" s="4">
        <v>2814</v>
      </c>
      <c r="GG33" s="4">
        <v>12</v>
      </c>
      <c r="GH33" s="4">
        <v>2502</v>
      </c>
      <c r="GJ33" s="15">
        <f t="shared" si="2"/>
        <v>16798</v>
      </c>
      <c r="GK33" s="15">
        <f t="shared" si="0"/>
        <v>3607683</v>
      </c>
    </row>
    <row r="34" spans="1:193" x14ac:dyDescent="0.25">
      <c r="A34" s="2" t="s">
        <v>22</v>
      </c>
      <c r="B34" s="3">
        <f t="shared" si="1"/>
        <v>30940</v>
      </c>
      <c r="C34" s="7">
        <v>59</v>
      </c>
      <c r="D34" s="7">
        <v>9270</v>
      </c>
      <c r="E34" s="7">
        <v>225</v>
      </c>
      <c r="F34" s="7">
        <v>35127</v>
      </c>
      <c r="G34" s="7">
        <v>134</v>
      </c>
      <c r="H34" s="7">
        <v>20961</v>
      </c>
      <c r="I34" s="7">
        <v>101</v>
      </c>
      <c r="J34" s="7">
        <v>15896</v>
      </c>
      <c r="K34" s="7">
        <v>92</v>
      </c>
      <c r="L34" s="7">
        <v>14098</v>
      </c>
      <c r="M34" s="7">
        <v>104</v>
      </c>
      <c r="N34" s="7">
        <v>15969</v>
      </c>
      <c r="O34" s="7">
        <v>94</v>
      </c>
      <c r="P34" s="7">
        <v>14163</v>
      </c>
      <c r="Q34" s="7">
        <v>178</v>
      </c>
      <c r="R34" s="7">
        <v>27875</v>
      </c>
      <c r="S34" s="7">
        <v>285</v>
      </c>
      <c r="T34" s="4">
        <v>38840</v>
      </c>
      <c r="U34" s="4">
        <v>270</v>
      </c>
      <c r="V34" s="4">
        <v>36821</v>
      </c>
      <c r="W34" s="4">
        <v>330</v>
      </c>
      <c r="X34" s="4">
        <v>37141</v>
      </c>
      <c r="Y34" s="4">
        <v>409</v>
      </c>
      <c r="Z34" s="4">
        <v>38562</v>
      </c>
      <c r="AA34" s="4">
        <v>322</v>
      </c>
      <c r="AB34" s="4">
        <v>35796</v>
      </c>
      <c r="AC34" s="4">
        <v>352</v>
      </c>
      <c r="AD34" s="4">
        <v>43083</v>
      </c>
      <c r="AE34" s="4">
        <v>405</v>
      </c>
      <c r="AF34" s="4">
        <v>52648</v>
      </c>
      <c r="AG34" s="4">
        <v>646</v>
      </c>
      <c r="AH34" s="4">
        <v>88507</v>
      </c>
      <c r="AI34" s="4">
        <v>734</v>
      </c>
      <c r="AJ34" s="4">
        <v>105471</v>
      </c>
      <c r="AK34" s="4">
        <v>759</v>
      </c>
      <c r="AL34" s="4">
        <v>110981</v>
      </c>
      <c r="AM34" s="4">
        <v>735</v>
      </c>
      <c r="AN34" s="4">
        <v>108671</v>
      </c>
      <c r="AO34" s="4">
        <v>850</v>
      </c>
      <c r="AP34" s="4">
        <v>127177</v>
      </c>
      <c r="AQ34" s="4">
        <v>900</v>
      </c>
      <c r="AR34" s="4">
        <v>134976</v>
      </c>
      <c r="AS34" s="4">
        <v>1184</v>
      </c>
      <c r="AT34" s="4">
        <v>178684</v>
      </c>
      <c r="AU34" s="4">
        <v>2108</v>
      </c>
      <c r="AV34" s="4">
        <v>314601</v>
      </c>
      <c r="AW34" s="4">
        <v>1266</v>
      </c>
      <c r="AX34" s="4">
        <v>185704</v>
      </c>
      <c r="AY34" s="4">
        <v>1158</v>
      </c>
      <c r="AZ34" s="4">
        <v>166005</v>
      </c>
      <c r="BA34" s="4">
        <v>1087</v>
      </c>
      <c r="BB34" s="4">
        <v>157873</v>
      </c>
      <c r="BC34" s="4">
        <v>960</v>
      </c>
      <c r="BD34" s="4">
        <v>141880</v>
      </c>
      <c r="BE34" s="9">
        <v>1195</v>
      </c>
      <c r="BF34" s="9">
        <v>174962</v>
      </c>
      <c r="BG34" s="3">
        <v>1522</v>
      </c>
      <c r="BH34" s="3">
        <v>222638</v>
      </c>
      <c r="BI34" s="3">
        <v>1775</v>
      </c>
      <c r="BJ34" s="3">
        <v>256076</v>
      </c>
      <c r="BK34" s="3">
        <v>1938</v>
      </c>
      <c r="BL34" s="3">
        <v>279586</v>
      </c>
      <c r="BM34" s="3">
        <v>1604</v>
      </c>
      <c r="BN34" s="3">
        <v>231276</v>
      </c>
      <c r="BO34" s="3">
        <v>1601</v>
      </c>
      <c r="BP34" s="3">
        <v>228123</v>
      </c>
      <c r="BQ34" s="3">
        <v>1037</v>
      </c>
      <c r="BR34" s="3">
        <v>148592</v>
      </c>
      <c r="BS34" s="4">
        <v>1021</v>
      </c>
      <c r="BT34" s="4">
        <v>146139</v>
      </c>
      <c r="BU34" s="4">
        <v>930</v>
      </c>
      <c r="BV34" s="4">
        <v>133627</v>
      </c>
      <c r="BW34" s="3">
        <v>816</v>
      </c>
      <c r="BX34" s="3">
        <v>115474</v>
      </c>
      <c r="BY34" s="3">
        <v>1754</v>
      </c>
      <c r="BZ34" s="3">
        <v>255507</v>
      </c>
      <c r="CA34" s="3">
        <v>2405</v>
      </c>
      <c r="CB34" s="3">
        <v>355567</v>
      </c>
      <c r="CC34" s="3">
        <v>3028</v>
      </c>
      <c r="CD34" s="3">
        <v>447215</v>
      </c>
      <c r="CE34" s="9">
        <v>3291</v>
      </c>
      <c r="CF34" s="9">
        <v>487803</v>
      </c>
      <c r="CG34" s="9">
        <v>2139</v>
      </c>
      <c r="CH34" s="9">
        <v>313307</v>
      </c>
      <c r="CI34" s="9">
        <v>2406</v>
      </c>
      <c r="CJ34" s="9">
        <v>354318</v>
      </c>
      <c r="CK34" s="9">
        <v>2089</v>
      </c>
      <c r="CL34" s="9">
        <v>309291</v>
      </c>
      <c r="CM34" s="9">
        <v>1403</v>
      </c>
      <c r="CN34" s="9">
        <v>205591</v>
      </c>
      <c r="CO34" s="9">
        <v>1266</v>
      </c>
      <c r="CP34" s="9">
        <v>175768</v>
      </c>
      <c r="CQ34" s="9">
        <v>1468</v>
      </c>
      <c r="CR34" s="4">
        <v>205862</v>
      </c>
      <c r="CS34" s="4">
        <v>1102</v>
      </c>
      <c r="CT34" s="4">
        <v>151742</v>
      </c>
      <c r="CU34" s="4">
        <v>925</v>
      </c>
      <c r="CV34" s="4">
        <v>125104</v>
      </c>
      <c r="CW34" s="4">
        <v>955</v>
      </c>
      <c r="CX34" s="4">
        <v>128193</v>
      </c>
      <c r="CY34" s="4">
        <v>901</v>
      </c>
      <c r="CZ34" s="4">
        <v>124089</v>
      </c>
      <c r="DA34" s="4">
        <v>754</v>
      </c>
      <c r="DB34" s="4">
        <v>105601</v>
      </c>
      <c r="DC34" s="4">
        <v>655</v>
      </c>
      <c r="DD34" s="4">
        <v>99283</v>
      </c>
      <c r="DE34" s="4">
        <v>522</v>
      </c>
      <c r="DF34" s="4">
        <v>83185</v>
      </c>
      <c r="DG34" s="4">
        <v>473</v>
      </c>
      <c r="DH34" s="4">
        <v>76038</v>
      </c>
      <c r="DI34" s="4">
        <v>272</v>
      </c>
      <c r="DJ34" s="4">
        <v>50008</v>
      </c>
      <c r="DK34" s="4">
        <v>224</v>
      </c>
      <c r="DL34" s="4">
        <v>45326</v>
      </c>
      <c r="DM34" s="4">
        <v>187</v>
      </c>
      <c r="DN34" s="4">
        <v>37372</v>
      </c>
      <c r="DO34" s="4">
        <v>139</v>
      </c>
      <c r="DP34" s="4">
        <v>29018</v>
      </c>
      <c r="DQ34" s="4">
        <v>101</v>
      </c>
      <c r="DR34" s="4">
        <v>20005</v>
      </c>
      <c r="DS34" s="4">
        <v>52</v>
      </c>
      <c r="DT34" s="4">
        <v>11469</v>
      </c>
      <c r="DU34" s="4">
        <v>55</v>
      </c>
      <c r="DV34" s="4">
        <v>11084</v>
      </c>
      <c r="DW34" s="4">
        <v>38</v>
      </c>
      <c r="DX34" s="4">
        <v>6198</v>
      </c>
      <c r="DY34" s="4">
        <v>52</v>
      </c>
      <c r="DZ34" s="4">
        <v>11112</v>
      </c>
      <c r="EA34" s="4">
        <v>28</v>
      </c>
      <c r="EB34" s="4">
        <v>6326</v>
      </c>
      <c r="EC34" s="4">
        <v>17</v>
      </c>
      <c r="ED34" s="4">
        <v>2167</v>
      </c>
      <c r="EE34" s="4">
        <v>16</v>
      </c>
      <c r="EF34" s="4">
        <v>3151</v>
      </c>
      <c r="EG34" s="4">
        <v>24</v>
      </c>
      <c r="EH34" s="4">
        <v>3058</v>
      </c>
      <c r="EI34" s="4">
        <v>28</v>
      </c>
      <c r="EJ34" s="4">
        <v>5345</v>
      </c>
      <c r="EK34" s="4">
        <v>34</v>
      </c>
      <c r="EL34" s="4">
        <v>6288</v>
      </c>
      <c r="EM34" s="4">
        <v>47</v>
      </c>
      <c r="EN34" s="4">
        <v>6181</v>
      </c>
      <c r="EO34" s="4">
        <v>32</v>
      </c>
      <c r="EP34" s="4">
        <v>5065</v>
      </c>
      <c r="EQ34" s="4">
        <v>9</v>
      </c>
      <c r="ER34" s="4">
        <v>1260</v>
      </c>
      <c r="ES34" s="4">
        <v>10</v>
      </c>
      <c r="ET34" s="4">
        <v>1473</v>
      </c>
      <c r="EU34" s="4">
        <v>1</v>
      </c>
      <c r="EV34" s="4">
        <v>80</v>
      </c>
      <c r="EW34" s="4">
        <v>6</v>
      </c>
      <c r="EX34" s="4">
        <v>706</v>
      </c>
      <c r="EY34" s="4">
        <v>5</v>
      </c>
      <c r="EZ34" s="4">
        <v>484</v>
      </c>
      <c r="FA34" s="4">
        <v>3</v>
      </c>
      <c r="FB34" s="4">
        <v>238</v>
      </c>
      <c r="FC34" s="4">
        <v>3</v>
      </c>
      <c r="FD34" s="4">
        <v>240</v>
      </c>
      <c r="FI34" s="2">
        <v>4</v>
      </c>
      <c r="FJ34" s="2">
        <v>273</v>
      </c>
      <c r="FK34" s="4">
        <v>8</v>
      </c>
      <c r="FL34" s="4">
        <v>640</v>
      </c>
      <c r="FM34" s="4">
        <v>11</v>
      </c>
      <c r="FN34" s="4">
        <v>957</v>
      </c>
      <c r="FO34" s="4">
        <v>4</v>
      </c>
      <c r="FP34" s="4">
        <v>331</v>
      </c>
      <c r="FQ34" s="4">
        <v>3</v>
      </c>
      <c r="FR34" s="4">
        <v>282</v>
      </c>
      <c r="FS34" s="4">
        <v>6</v>
      </c>
      <c r="FT34" s="4">
        <v>674</v>
      </c>
      <c r="FU34" s="4">
        <v>2</v>
      </c>
      <c r="FV34" s="4">
        <v>116</v>
      </c>
      <c r="FW34" s="4">
        <v>2</v>
      </c>
      <c r="FX34" s="4">
        <v>160</v>
      </c>
      <c r="FY34" s="4">
        <v>1</v>
      </c>
      <c r="FZ34" s="4">
        <v>97</v>
      </c>
      <c r="GA34" s="4">
        <v>2</v>
      </c>
      <c r="GB34" s="4">
        <v>168</v>
      </c>
      <c r="GE34" s="4">
        <v>2</v>
      </c>
      <c r="GF34" s="4">
        <v>200</v>
      </c>
      <c r="GG34" s="4">
        <v>6</v>
      </c>
      <c r="GH34" s="4">
        <v>713</v>
      </c>
      <c r="GJ34" s="15">
        <f t="shared" si="2"/>
        <v>58156</v>
      </c>
      <c r="GK34" s="15">
        <f t="shared" si="0"/>
        <v>8465002</v>
      </c>
    </row>
    <row r="35" spans="1:193" x14ac:dyDescent="0.25">
      <c r="A35" s="2" t="s">
        <v>23</v>
      </c>
      <c r="B35" s="3">
        <f t="shared" si="1"/>
        <v>25026</v>
      </c>
      <c r="C35" s="7">
        <v>512</v>
      </c>
      <c r="D35" s="7">
        <v>52211</v>
      </c>
      <c r="E35" s="7">
        <v>566</v>
      </c>
      <c r="F35" s="7">
        <v>58758</v>
      </c>
      <c r="G35" s="7">
        <v>610</v>
      </c>
      <c r="H35" s="7">
        <v>62074</v>
      </c>
      <c r="I35" s="7">
        <v>539</v>
      </c>
      <c r="J35" s="7">
        <v>59724</v>
      </c>
      <c r="K35" s="7">
        <v>663</v>
      </c>
      <c r="L35" s="7">
        <v>69830</v>
      </c>
      <c r="M35" s="7">
        <v>853</v>
      </c>
      <c r="N35" s="7">
        <v>85918</v>
      </c>
      <c r="O35" s="7">
        <v>1226</v>
      </c>
      <c r="P35" s="7">
        <v>130226</v>
      </c>
      <c r="Q35" s="7">
        <v>1300</v>
      </c>
      <c r="R35" s="7">
        <v>137695</v>
      </c>
      <c r="S35" s="7">
        <v>1148</v>
      </c>
      <c r="T35" s="4">
        <v>132235</v>
      </c>
      <c r="U35" s="4">
        <v>1005</v>
      </c>
      <c r="V35" s="4">
        <v>112913</v>
      </c>
      <c r="W35" s="4">
        <v>963</v>
      </c>
      <c r="X35" s="4">
        <v>108943</v>
      </c>
      <c r="Y35" s="4">
        <v>725</v>
      </c>
      <c r="Z35" s="4">
        <v>83813</v>
      </c>
      <c r="AA35" s="4">
        <v>758</v>
      </c>
      <c r="AB35" s="4">
        <v>86485</v>
      </c>
      <c r="AC35" s="4">
        <v>820</v>
      </c>
      <c r="AD35" s="4">
        <v>92298</v>
      </c>
      <c r="AE35" s="4">
        <v>733</v>
      </c>
      <c r="AF35" s="4">
        <v>78681</v>
      </c>
      <c r="AG35" s="4">
        <v>719</v>
      </c>
      <c r="AH35" s="4">
        <v>72902</v>
      </c>
      <c r="AI35" s="4">
        <v>922</v>
      </c>
      <c r="AJ35" s="4">
        <v>96939</v>
      </c>
      <c r="AK35" s="4">
        <v>701</v>
      </c>
      <c r="AL35" s="4">
        <v>77986</v>
      </c>
      <c r="AM35" s="4">
        <v>556</v>
      </c>
      <c r="AN35" s="4">
        <v>61466</v>
      </c>
      <c r="AO35" s="4">
        <v>486</v>
      </c>
      <c r="AP35" s="4">
        <v>55114</v>
      </c>
      <c r="AQ35" s="4">
        <v>466</v>
      </c>
      <c r="AR35" s="4">
        <v>55276</v>
      </c>
      <c r="AS35" s="4">
        <v>644</v>
      </c>
      <c r="AT35" s="4">
        <v>76801</v>
      </c>
      <c r="AU35" s="4">
        <v>680</v>
      </c>
      <c r="AV35" s="4">
        <v>77471</v>
      </c>
      <c r="AW35" s="4">
        <v>644</v>
      </c>
      <c r="AX35" s="4">
        <v>75021</v>
      </c>
      <c r="AY35" s="4">
        <v>549</v>
      </c>
      <c r="AZ35" s="4">
        <v>62538</v>
      </c>
      <c r="BA35" s="4">
        <v>463</v>
      </c>
      <c r="BB35" s="4">
        <v>53833</v>
      </c>
      <c r="BC35" s="4">
        <v>362</v>
      </c>
      <c r="BD35" s="4">
        <v>42068</v>
      </c>
      <c r="BE35" s="9">
        <v>330</v>
      </c>
      <c r="BF35" s="9">
        <v>37185</v>
      </c>
      <c r="BG35" s="3">
        <v>439</v>
      </c>
      <c r="BH35" s="3">
        <v>41595</v>
      </c>
      <c r="BI35" s="3">
        <v>363</v>
      </c>
      <c r="BJ35" s="3">
        <v>38883</v>
      </c>
      <c r="BK35" s="3">
        <v>335</v>
      </c>
      <c r="BL35" s="3">
        <v>35599</v>
      </c>
      <c r="BM35" s="3">
        <v>392</v>
      </c>
      <c r="BN35" s="3">
        <v>43262</v>
      </c>
      <c r="BO35" s="3">
        <v>503</v>
      </c>
      <c r="BP35" s="3">
        <v>53510</v>
      </c>
      <c r="BQ35" s="3">
        <v>507</v>
      </c>
      <c r="BR35" s="3">
        <v>50065</v>
      </c>
      <c r="BS35" s="4">
        <v>632</v>
      </c>
      <c r="BT35" s="4">
        <v>63290</v>
      </c>
      <c r="BU35" s="4">
        <v>765</v>
      </c>
      <c r="BV35" s="4">
        <v>65362</v>
      </c>
      <c r="BW35" s="3">
        <v>543</v>
      </c>
      <c r="BX35" s="3">
        <v>53780</v>
      </c>
      <c r="BY35" s="3">
        <v>604</v>
      </c>
      <c r="BZ35" s="3">
        <v>57454</v>
      </c>
      <c r="CA35" s="3">
        <v>528</v>
      </c>
      <c r="CB35" s="3">
        <v>51425</v>
      </c>
      <c r="CC35" s="3">
        <v>561</v>
      </c>
      <c r="CD35" s="3">
        <v>58855</v>
      </c>
      <c r="CE35" s="9">
        <v>578</v>
      </c>
      <c r="CF35" s="9">
        <v>61364</v>
      </c>
      <c r="CG35" s="9">
        <v>492</v>
      </c>
      <c r="CH35" s="9">
        <v>51075</v>
      </c>
      <c r="CI35" s="9">
        <v>407</v>
      </c>
      <c r="CJ35" s="9">
        <v>41373</v>
      </c>
      <c r="CK35" s="9">
        <v>326</v>
      </c>
      <c r="CL35" s="9">
        <v>34164</v>
      </c>
      <c r="CM35" s="9">
        <v>235</v>
      </c>
      <c r="CN35" s="9">
        <v>23221</v>
      </c>
      <c r="CO35" s="9">
        <v>234</v>
      </c>
      <c r="CP35" s="9">
        <v>21400</v>
      </c>
      <c r="CQ35" s="9">
        <v>151</v>
      </c>
      <c r="CR35" s="4">
        <v>12238</v>
      </c>
      <c r="CS35" s="4">
        <v>163</v>
      </c>
      <c r="CT35" s="4">
        <v>13316</v>
      </c>
      <c r="CU35" s="4">
        <v>138</v>
      </c>
      <c r="CV35" s="4">
        <v>11145</v>
      </c>
      <c r="CW35" s="4">
        <v>120</v>
      </c>
      <c r="CX35" s="4">
        <v>9588</v>
      </c>
      <c r="CY35" s="4">
        <v>96</v>
      </c>
      <c r="CZ35" s="4">
        <v>7066</v>
      </c>
      <c r="DA35" s="4">
        <v>65</v>
      </c>
      <c r="DB35" s="4">
        <v>3855</v>
      </c>
      <c r="DC35" s="4">
        <v>65</v>
      </c>
      <c r="DD35" s="4">
        <v>3554</v>
      </c>
      <c r="DE35" s="4">
        <v>47</v>
      </c>
      <c r="DF35" s="4">
        <v>2690</v>
      </c>
      <c r="DG35" s="4">
        <v>16</v>
      </c>
      <c r="DH35" s="4">
        <v>940</v>
      </c>
      <c r="DI35" s="4">
        <v>31</v>
      </c>
      <c r="DJ35" s="4">
        <v>1376</v>
      </c>
      <c r="DK35" s="4">
        <v>31</v>
      </c>
      <c r="DL35" s="4">
        <v>1700</v>
      </c>
      <c r="DM35" s="4">
        <v>20</v>
      </c>
      <c r="DN35" s="4">
        <v>1006</v>
      </c>
      <c r="EU35" s="4">
        <v>2</v>
      </c>
      <c r="EV35" s="4">
        <v>212</v>
      </c>
      <c r="EW35" s="4">
        <v>1</v>
      </c>
      <c r="EX35" s="4">
        <v>88</v>
      </c>
      <c r="EY35" s="4">
        <v>1</v>
      </c>
      <c r="EZ35" s="4">
        <v>55</v>
      </c>
      <c r="FG35" s="4">
        <v>1</v>
      </c>
      <c r="FH35" s="4">
        <v>40</v>
      </c>
      <c r="FK35" s="4">
        <v>1</v>
      </c>
      <c r="FL35" s="4">
        <v>40</v>
      </c>
      <c r="GJ35" s="17">
        <f t="shared" si="2"/>
        <v>29336</v>
      </c>
      <c r="GK35" s="15">
        <f t="shared" si="0"/>
        <v>3110990</v>
      </c>
    </row>
    <row r="36" spans="1:193" x14ac:dyDescent="0.25">
      <c r="A36" s="2" t="s">
        <v>24</v>
      </c>
      <c r="B36" s="3">
        <f t="shared" si="1"/>
        <v>6572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>
        <v>3</v>
      </c>
      <c r="R36" s="7">
        <v>480</v>
      </c>
      <c r="S36" s="7">
        <v>13</v>
      </c>
      <c r="T36" s="4">
        <v>1480</v>
      </c>
      <c r="U36" s="4">
        <v>6</v>
      </c>
      <c r="V36" s="4">
        <v>880</v>
      </c>
      <c r="W36" s="4">
        <v>7</v>
      </c>
      <c r="X36" s="4">
        <v>960</v>
      </c>
      <c r="Y36" s="4">
        <v>5</v>
      </c>
      <c r="Z36" s="4">
        <v>753</v>
      </c>
      <c r="AA36" s="4">
        <v>15</v>
      </c>
      <c r="AB36" s="4">
        <v>2078</v>
      </c>
      <c r="AC36" s="4">
        <v>13</v>
      </c>
      <c r="AD36" s="4">
        <v>1573</v>
      </c>
      <c r="AE36" s="4">
        <v>31</v>
      </c>
      <c r="AF36" s="4">
        <v>3317</v>
      </c>
      <c r="AG36" s="4">
        <v>41</v>
      </c>
      <c r="AH36" s="4">
        <v>4975</v>
      </c>
      <c r="AI36" s="4">
        <v>63</v>
      </c>
      <c r="AJ36" s="4">
        <v>7530</v>
      </c>
      <c r="AK36" s="4">
        <v>62</v>
      </c>
      <c r="AL36" s="4">
        <v>8882</v>
      </c>
      <c r="AM36" s="4">
        <v>65</v>
      </c>
      <c r="AN36" s="4">
        <v>8538</v>
      </c>
      <c r="AO36" s="4">
        <v>78</v>
      </c>
      <c r="AP36" s="4">
        <v>10252</v>
      </c>
      <c r="AQ36" s="4">
        <v>81</v>
      </c>
      <c r="AR36" s="4">
        <v>12254</v>
      </c>
      <c r="AS36" s="4">
        <v>130</v>
      </c>
      <c r="AT36" s="4">
        <v>19931</v>
      </c>
      <c r="AU36" s="4">
        <v>143</v>
      </c>
      <c r="AV36" s="4">
        <v>22105</v>
      </c>
      <c r="AW36" s="4">
        <v>229</v>
      </c>
      <c r="AX36" s="4">
        <v>36061</v>
      </c>
      <c r="AY36" s="4">
        <v>209</v>
      </c>
      <c r="AZ36" s="4">
        <v>31508</v>
      </c>
      <c r="BA36" s="4">
        <v>299</v>
      </c>
      <c r="BB36" s="4">
        <v>46233</v>
      </c>
      <c r="BC36" s="4">
        <v>233</v>
      </c>
      <c r="BD36" s="4">
        <v>36449</v>
      </c>
      <c r="BE36" s="9">
        <v>219</v>
      </c>
      <c r="BF36" s="9">
        <v>34372</v>
      </c>
      <c r="BG36" s="3">
        <v>254</v>
      </c>
      <c r="BH36" s="3">
        <v>39907</v>
      </c>
      <c r="BI36" s="3">
        <v>260</v>
      </c>
      <c r="BJ36" s="3">
        <v>40086</v>
      </c>
      <c r="BK36" s="3">
        <v>340</v>
      </c>
      <c r="BL36" s="3">
        <v>52799</v>
      </c>
      <c r="BM36" s="3">
        <v>363</v>
      </c>
      <c r="BN36" s="3">
        <v>54413</v>
      </c>
      <c r="BO36" s="3">
        <v>387</v>
      </c>
      <c r="BP36" s="3">
        <v>59361</v>
      </c>
      <c r="BQ36" s="3">
        <v>575</v>
      </c>
      <c r="BR36" s="3">
        <v>70963</v>
      </c>
      <c r="BS36" s="4">
        <v>740</v>
      </c>
      <c r="BT36" s="4">
        <v>81557</v>
      </c>
      <c r="BU36" s="4">
        <v>488</v>
      </c>
      <c r="BV36" s="4">
        <v>62917</v>
      </c>
      <c r="BW36" s="3">
        <v>536</v>
      </c>
      <c r="BX36" s="3">
        <v>73406</v>
      </c>
      <c r="BY36" s="3">
        <v>684</v>
      </c>
      <c r="BZ36" s="3">
        <v>101099</v>
      </c>
      <c r="CA36" s="3">
        <v>779</v>
      </c>
      <c r="CB36" s="3">
        <v>114851</v>
      </c>
      <c r="CC36" s="3">
        <v>827</v>
      </c>
      <c r="CD36" s="3">
        <v>123385</v>
      </c>
      <c r="CE36" s="9">
        <v>853</v>
      </c>
      <c r="CF36" s="9">
        <v>128189</v>
      </c>
      <c r="CG36" s="9">
        <v>972</v>
      </c>
      <c r="CH36" s="9">
        <v>148638</v>
      </c>
      <c r="CI36" s="9">
        <v>777</v>
      </c>
      <c r="CJ36" s="9">
        <v>122227</v>
      </c>
      <c r="CK36" s="9">
        <v>732</v>
      </c>
      <c r="CL36" s="9">
        <v>119951</v>
      </c>
      <c r="CM36" s="9">
        <v>700</v>
      </c>
      <c r="CN36" s="9">
        <v>113246</v>
      </c>
      <c r="CO36" s="9">
        <v>2420</v>
      </c>
      <c r="CP36" s="9">
        <v>396856</v>
      </c>
      <c r="CQ36" s="9">
        <v>2081</v>
      </c>
      <c r="CR36" s="4">
        <v>394070</v>
      </c>
      <c r="CS36" s="4">
        <v>1692</v>
      </c>
      <c r="CT36" s="4">
        <v>337541</v>
      </c>
      <c r="CU36" s="4">
        <v>1679</v>
      </c>
      <c r="CV36" s="4">
        <v>357005</v>
      </c>
      <c r="CW36" s="4">
        <v>1910</v>
      </c>
      <c r="CX36" s="4">
        <v>422226</v>
      </c>
      <c r="CY36" s="4">
        <v>2234</v>
      </c>
      <c r="CZ36" s="4">
        <v>495986</v>
      </c>
      <c r="DA36" s="4">
        <v>1922</v>
      </c>
      <c r="DB36" s="4">
        <v>434316</v>
      </c>
      <c r="DC36" s="4">
        <v>3889</v>
      </c>
      <c r="DD36" s="4">
        <v>970358</v>
      </c>
      <c r="DE36" s="4">
        <v>5010</v>
      </c>
      <c r="DF36" s="4">
        <v>1428660</v>
      </c>
      <c r="DG36" s="4">
        <v>5673</v>
      </c>
      <c r="DH36" s="4">
        <v>1704944</v>
      </c>
      <c r="DI36" s="4">
        <v>4639</v>
      </c>
      <c r="DJ36" s="4">
        <v>1468525</v>
      </c>
      <c r="DK36" s="4">
        <v>3691</v>
      </c>
      <c r="DL36" s="4">
        <v>1202096</v>
      </c>
      <c r="DM36" s="4">
        <v>3070</v>
      </c>
      <c r="DN36" s="4">
        <v>1025717</v>
      </c>
      <c r="DO36" s="4">
        <v>2215</v>
      </c>
      <c r="DP36" s="4">
        <v>734235</v>
      </c>
      <c r="DQ36" s="4">
        <v>1418</v>
      </c>
      <c r="DR36" s="4">
        <v>461612</v>
      </c>
      <c r="DS36" s="4">
        <v>1326</v>
      </c>
      <c r="DT36" s="4">
        <v>452165</v>
      </c>
      <c r="DU36" s="4">
        <v>1084</v>
      </c>
      <c r="DV36" s="4">
        <v>356421</v>
      </c>
      <c r="DW36" s="4">
        <v>811</v>
      </c>
      <c r="DX36" s="4">
        <v>287161</v>
      </c>
      <c r="DY36" s="4">
        <v>724</v>
      </c>
      <c r="DZ36" s="4">
        <v>268857</v>
      </c>
      <c r="EA36" s="4">
        <v>810</v>
      </c>
      <c r="EB36" s="4">
        <v>328333</v>
      </c>
      <c r="EC36" s="4">
        <v>367</v>
      </c>
      <c r="ED36" s="4">
        <v>138175</v>
      </c>
      <c r="EE36" s="4">
        <v>754</v>
      </c>
      <c r="EF36" s="4">
        <v>337787</v>
      </c>
      <c r="EG36" s="4">
        <v>935</v>
      </c>
      <c r="EH36" s="4">
        <v>380685</v>
      </c>
      <c r="EI36" s="4">
        <v>971</v>
      </c>
      <c r="EJ36" s="4">
        <v>449988</v>
      </c>
      <c r="EK36" s="4">
        <v>1060</v>
      </c>
      <c r="EL36" s="4">
        <v>507202</v>
      </c>
      <c r="EM36" s="4">
        <v>736</v>
      </c>
      <c r="EN36" s="4">
        <v>364390</v>
      </c>
      <c r="EO36" s="4">
        <v>495</v>
      </c>
      <c r="EP36" s="4">
        <v>245139</v>
      </c>
      <c r="EQ36" s="4">
        <v>393</v>
      </c>
      <c r="ER36" s="4">
        <v>190261</v>
      </c>
      <c r="ES36" s="4">
        <v>226</v>
      </c>
      <c r="ET36" s="4">
        <v>104862</v>
      </c>
      <c r="EU36" s="4">
        <v>147</v>
      </c>
      <c r="EV36" s="4">
        <v>47147</v>
      </c>
      <c r="EW36" s="4">
        <v>55</v>
      </c>
      <c r="EX36" s="4">
        <v>17424</v>
      </c>
      <c r="EY36" s="4">
        <v>42</v>
      </c>
      <c r="EZ36" s="4">
        <v>8734</v>
      </c>
      <c r="FA36" s="4">
        <v>21</v>
      </c>
      <c r="FB36" s="4">
        <v>3635</v>
      </c>
      <c r="FC36" s="4">
        <v>37</v>
      </c>
      <c r="FD36" s="4">
        <v>4380</v>
      </c>
      <c r="FE36" s="4">
        <v>31</v>
      </c>
      <c r="FF36" s="4">
        <v>3248</v>
      </c>
      <c r="FG36" s="4">
        <v>25</v>
      </c>
      <c r="FH36" s="4">
        <v>3000</v>
      </c>
      <c r="FI36" s="4">
        <v>8</v>
      </c>
      <c r="FJ36" s="4">
        <v>1394</v>
      </c>
      <c r="FK36" s="4">
        <v>35</v>
      </c>
      <c r="FL36" s="4">
        <v>5735</v>
      </c>
      <c r="FM36" s="4">
        <v>59</v>
      </c>
      <c r="FN36" s="4">
        <v>8803</v>
      </c>
      <c r="FO36" s="4">
        <v>87</v>
      </c>
      <c r="FP36" s="4">
        <v>11510</v>
      </c>
      <c r="FQ36" s="4">
        <v>97</v>
      </c>
      <c r="FR36" s="4">
        <v>13450</v>
      </c>
      <c r="FS36" s="4">
        <v>43</v>
      </c>
      <c r="FT36" s="4">
        <v>5540</v>
      </c>
      <c r="FU36" s="4">
        <v>17</v>
      </c>
      <c r="FV36" s="4">
        <v>2033</v>
      </c>
      <c r="FW36" s="4">
        <v>37</v>
      </c>
      <c r="FX36" s="4">
        <v>5592</v>
      </c>
      <c r="FY36" s="4">
        <v>59</v>
      </c>
      <c r="FZ36" s="4">
        <v>21721</v>
      </c>
      <c r="GA36" s="4">
        <v>13</v>
      </c>
      <c r="GB36" s="4">
        <v>8954</v>
      </c>
      <c r="GC36" s="4">
        <v>17</v>
      </c>
      <c r="GD36" s="4">
        <v>3230</v>
      </c>
      <c r="GE36" s="4">
        <v>11</v>
      </c>
      <c r="GF36" s="4">
        <v>2051</v>
      </c>
      <c r="GG36" s="4">
        <v>27</v>
      </c>
      <c r="GH36" s="4">
        <v>4567</v>
      </c>
      <c r="GJ36" s="15">
        <f t="shared" si="2"/>
        <v>67315</v>
      </c>
      <c r="GK36" s="15">
        <f t="shared" si="0"/>
        <v>18225327</v>
      </c>
    </row>
    <row r="37" spans="1:193" x14ac:dyDescent="0.25">
      <c r="A37" s="2" t="s">
        <v>36</v>
      </c>
      <c r="B37" s="3">
        <f t="shared" si="1"/>
        <v>0</v>
      </c>
      <c r="AR37" s="2" t="s">
        <v>29</v>
      </c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4"/>
      <c r="BT37" s="4"/>
      <c r="BU37" s="4"/>
      <c r="BV37" s="4"/>
      <c r="BW37" s="3"/>
      <c r="BX37" s="3"/>
      <c r="BY37" s="3"/>
      <c r="BZ37" s="3"/>
      <c r="CA37" s="3"/>
      <c r="CB37" s="3"/>
      <c r="CC37" s="3"/>
      <c r="CD37" s="3"/>
      <c r="CE37" s="9" t="s">
        <v>29</v>
      </c>
      <c r="CO37" s="4">
        <v>1</v>
      </c>
      <c r="CP37" s="4">
        <v>40</v>
      </c>
      <c r="CQ37" s="4">
        <v>2</v>
      </c>
      <c r="CR37" s="4">
        <v>80</v>
      </c>
      <c r="CS37" s="4">
        <v>2</v>
      </c>
      <c r="CT37" s="4">
        <v>51</v>
      </c>
      <c r="CW37" s="4">
        <v>1</v>
      </c>
      <c r="CX37" s="4">
        <v>40</v>
      </c>
      <c r="DI37" s="4">
        <v>1</v>
      </c>
      <c r="DJ37" s="4">
        <v>80</v>
      </c>
      <c r="DM37" s="4">
        <v>7</v>
      </c>
      <c r="DN37" s="4">
        <v>1150</v>
      </c>
      <c r="DO37" s="4">
        <v>79</v>
      </c>
      <c r="DP37" s="4">
        <v>8265</v>
      </c>
      <c r="DQ37" s="4">
        <v>107</v>
      </c>
      <c r="DR37" s="4">
        <v>9476</v>
      </c>
      <c r="DS37" s="4">
        <v>123</v>
      </c>
      <c r="DT37" s="4">
        <v>10710</v>
      </c>
      <c r="DU37" s="4">
        <v>156</v>
      </c>
      <c r="DV37" s="4">
        <v>12318</v>
      </c>
      <c r="DW37" s="4">
        <v>124</v>
      </c>
      <c r="DX37" s="4">
        <v>11658</v>
      </c>
      <c r="DY37" s="4">
        <v>114</v>
      </c>
      <c r="DZ37" s="4">
        <v>7921</v>
      </c>
      <c r="EA37" s="4">
        <v>97</v>
      </c>
      <c r="EB37" s="4">
        <v>8835</v>
      </c>
      <c r="EC37" s="4">
        <v>86</v>
      </c>
      <c r="ED37" s="4">
        <v>6232</v>
      </c>
      <c r="EE37" s="4">
        <v>244</v>
      </c>
      <c r="EF37" s="4">
        <v>21360</v>
      </c>
      <c r="EG37" s="4">
        <v>237</v>
      </c>
      <c r="EH37" s="4">
        <v>21751</v>
      </c>
      <c r="EI37" s="4">
        <v>335</v>
      </c>
      <c r="EJ37" s="4">
        <v>29526</v>
      </c>
      <c r="EK37" s="4">
        <v>254</v>
      </c>
      <c r="EL37" s="4">
        <v>21131</v>
      </c>
      <c r="EM37" s="4">
        <v>213</v>
      </c>
      <c r="EN37" s="4">
        <v>14566</v>
      </c>
      <c r="EO37" s="4">
        <v>172</v>
      </c>
      <c r="EP37" s="4">
        <v>14291</v>
      </c>
      <c r="EQ37" s="4">
        <v>127</v>
      </c>
      <c r="ER37" s="4">
        <v>9846</v>
      </c>
      <c r="ES37" s="4">
        <v>113</v>
      </c>
      <c r="ET37" s="4">
        <v>9706</v>
      </c>
      <c r="EW37" s="4">
        <v>6</v>
      </c>
      <c r="EX37" s="4">
        <v>279</v>
      </c>
      <c r="EY37" s="4">
        <v>1</v>
      </c>
      <c r="EZ37" s="4">
        <v>40</v>
      </c>
      <c r="FA37" s="4"/>
      <c r="FB37" s="4"/>
      <c r="FC37" s="4"/>
      <c r="FD37" s="4"/>
      <c r="FE37" s="4"/>
      <c r="FF37" s="4"/>
      <c r="GJ37" s="15">
        <f t="shared" si="2"/>
        <v>2602</v>
      </c>
      <c r="GK37" s="15">
        <f t="shared" si="0"/>
        <v>219352</v>
      </c>
    </row>
    <row r="38" spans="1:193" x14ac:dyDescent="0.25">
      <c r="BG38" s="3"/>
      <c r="BH38" s="3" t="s">
        <v>29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4"/>
      <c r="BT38" s="4"/>
      <c r="BU38" s="4"/>
      <c r="BV38" s="4"/>
      <c r="BW38" s="3"/>
      <c r="BX38" s="3" t="s">
        <v>29</v>
      </c>
      <c r="BY38" s="3"/>
      <c r="BZ38" s="3"/>
      <c r="CA38" s="3"/>
      <c r="CB38" s="3"/>
      <c r="CC38" s="3"/>
      <c r="CD38" s="3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GJ38" s="16"/>
    </row>
    <row r="39" spans="1:193" x14ac:dyDescent="0.25">
      <c r="A39" s="2" t="s">
        <v>37</v>
      </c>
      <c r="C39" s="3">
        <f>SUM(C6:C36)</f>
        <v>2772</v>
      </c>
      <c r="D39" s="3">
        <f t="shared" ref="D39:J39" si="3">SUM(D6:D36)</f>
        <v>355086</v>
      </c>
      <c r="E39" s="3">
        <f t="shared" si="3"/>
        <v>3965</v>
      </c>
      <c r="F39" s="3">
        <f t="shared" si="3"/>
        <v>504301</v>
      </c>
      <c r="G39" s="3">
        <f t="shared" si="3"/>
        <v>4041</v>
      </c>
      <c r="H39" s="3">
        <f t="shared" si="3"/>
        <v>519728</v>
      </c>
      <c r="I39" s="3">
        <f t="shared" si="3"/>
        <v>5087</v>
      </c>
      <c r="J39" s="3">
        <f t="shared" si="3"/>
        <v>629162</v>
      </c>
      <c r="K39" s="3">
        <f>SUM(K6:K36)</f>
        <v>5917</v>
      </c>
      <c r="L39" s="3">
        <f t="shared" ref="L39:R39" si="4">SUM(L6:L36)</f>
        <v>707409</v>
      </c>
      <c r="M39" s="3">
        <f t="shared" si="4"/>
        <v>10311</v>
      </c>
      <c r="N39" s="3">
        <f t="shared" si="4"/>
        <v>1224891</v>
      </c>
      <c r="O39" s="3">
        <f t="shared" si="4"/>
        <v>14129</v>
      </c>
      <c r="P39" s="3">
        <f t="shared" si="4"/>
        <v>1585782</v>
      </c>
      <c r="Q39" s="3">
        <f t="shared" si="4"/>
        <v>18293</v>
      </c>
      <c r="R39" s="3">
        <f t="shared" si="4"/>
        <v>2068538</v>
      </c>
      <c r="S39" s="4">
        <f>SUM(S6:S36)</f>
        <v>22530</v>
      </c>
      <c r="T39" s="4">
        <f t="shared" ref="T39:Z39" si="5">SUM(T6:T36)</f>
        <v>2590553</v>
      </c>
      <c r="U39" s="4">
        <f t="shared" si="5"/>
        <v>19900</v>
      </c>
      <c r="V39" s="4">
        <f t="shared" si="5"/>
        <v>2407828</v>
      </c>
      <c r="W39" s="4">
        <f t="shared" si="5"/>
        <v>22460</v>
      </c>
      <c r="X39" s="4">
        <f t="shared" si="5"/>
        <v>2662981</v>
      </c>
      <c r="Y39" s="4">
        <f t="shared" si="5"/>
        <v>17391</v>
      </c>
      <c r="Z39" s="4">
        <f t="shared" si="5"/>
        <v>2070842</v>
      </c>
      <c r="AA39" s="4">
        <f>SUM(AA6:AA36)</f>
        <v>15441</v>
      </c>
      <c r="AB39" s="4">
        <f t="shared" ref="AB39:AH39" si="6">SUM(AB6:AB36)</f>
        <v>1938235</v>
      </c>
      <c r="AC39" s="4">
        <f t="shared" si="6"/>
        <v>15077</v>
      </c>
      <c r="AD39" s="4">
        <f t="shared" si="6"/>
        <v>1928005</v>
      </c>
      <c r="AE39" s="4">
        <f t="shared" si="6"/>
        <v>17174</v>
      </c>
      <c r="AF39" s="4">
        <f t="shared" si="6"/>
        <v>2219454</v>
      </c>
      <c r="AG39" s="4">
        <f t="shared" si="6"/>
        <v>18998</v>
      </c>
      <c r="AH39" s="4">
        <f t="shared" si="6"/>
        <v>2504414</v>
      </c>
      <c r="AI39" s="4">
        <f>SUM(AI6:AI36)</f>
        <v>21843</v>
      </c>
      <c r="AJ39" s="4">
        <f t="shared" ref="AJ39:AP39" si="7">SUM(AJ6:AJ36)</f>
        <v>2945575</v>
      </c>
      <c r="AK39" s="4">
        <f t="shared" si="7"/>
        <v>22066</v>
      </c>
      <c r="AL39" s="13">
        <f>SUM(AL6:AL36)</f>
        <v>3032679</v>
      </c>
      <c r="AM39" s="4">
        <f t="shared" si="7"/>
        <v>19356</v>
      </c>
      <c r="AN39" s="4">
        <f t="shared" si="7"/>
        <v>2663532</v>
      </c>
      <c r="AO39" s="4">
        <f t="shared" si="7"/>
        <v>19866</v>
      </c>
      <c r="AP39" s="4">
        <f t="shared" si="7"/>
        <v>2749037</v>
      </c>
      <c r="AQ39" s="4">
        <f>SUM(AQ6:AQ36)</f>
        <v>22413</v>
      </c>
      <c r="AR39" s="4">
        <f t="shared" ref="AR39:AX39" si="8">SUM(AR6:AR36)</f>
        <v>3175401</v>
      </c>
      <c r="AS39" s="4">
        <f t="shared" si="8"/>
        <v>25549</v>
      </c>
      <c r="AT39" s="4">
        <f t="shared" si="8"/>
        <v>3681709</v>
      </c>
      <c r="AU39" s="4">
        <f t="shared" si="8"/>
        <v>28080</v>
      </c>
      <c r="AV39" s="4">
        <f t="shared" si="8"/>
        <v>4060593</v>
      </c>
      <c r="AW39" s="4">
        <f t="shared" si="8"/>
        <v>27666</v>
      </c>
      <c r="AX39" s="4">
        <f t="shared" si="8"/>
        <v>3954588</v>
      </c>
      <c r="AY39" s="4">
        <f>SUM(AY6:AY36)</f>
        <v>22822</v>
      </c>
      <c r="AZ39" s="4">
        <f t="shared" ref="AZ39:BF39" si="9">SUM(AZ6:AZ36)</f>
        <v>3259897</v>
      </c>
      <c r="BA39" s="4">
        <f t="shared" si="9"/>
        <v>24204</v>
      </c>
      <c r="BB39" s="4">
        <f t="shared" si="9"/>
        <v>3477232</v>
      </c>
      <c r="BC39" s="4">
        <f t="shared" si="9"/>
        <v>20544</v>
      </c>
      <c r="BD39" s="4">
        <f t="shared" si="9"/>
        <v>2929647</v>
      </c>
      <c r="BE39" s="4">
        <f t="shared" si="9"/>
        <v>20922</v>
      </c>
      <c r="BF39" s="4">
        <f t="shared" si="9"/>
        <v>2980809</v>
      </c>
      <c r="BG39" s="3">
        <f>SUM(BG6:BG36)</f>
        <v>20099</v>
      </c>
      <c r="BH39" s="3">
        <f t="shared" ref="BH39:BN39" si="10">SUM(BH6:BH36)</f>
        <v>2790243</v>
      </c>
      <c r="BI39" s="3">
        <f t="shared" si="10"/>
        <v>20115</v>
      </c>
      <c r="BJ39" s="3">
        <f t="shared" si="10"/>
        <v>2778404</v>
      </c>
      <c r="BK39" s="3">
        <f t="shared" si="10"/>
        <v>22281</v>
      </c>
      <c r="BL39" s="3">
        <f t="shared" si="10"/>
        <v>3095018</v>
      </c>
      <c r="BM39" s="3">
        <f t="shared" si="10"/>
        <v>22812</v>
      </c>
      <c r="BN39" s="3">
        <f t="shared" si="10"/>
        <v>3134149</v>
      </c>
      <c r="BO39" s="3">
        <f>SUM(BO6:BO36)</f>
        <v>25278</v>
      </c>
      <c r="BP39" s="3">
        <f t="shared" ref="BP39:BV39" si="11">SUM(BP6:BP36)</f>
        <v>3477687</v>
      </c>
      <c r="BQ39" s="3">
        <f t="shared" si="11"/>
        <v>37544</v>
      </c>
      <c r="BR39" s="3">
        <f t="shared" si="11"/>
        <v>5240780</v>
      </c>
      <c r="BS39" s="3">
        <f t="shared" si="11"/>
        <v>31618</v>
      </c>
      <c r="BT39" s="3">
        <f t="shared" si="11"/>
        <v>4342486</v>
      </c>
      <c r="BU39" s="3">
        <f t="shared" si="11"/>
        <v>26433</v>
      </c>
      <c r="BV39" s="3">
        <f t="shared" si="11"/>
        <v>3575761</v>
      </c>
      <c r="BW39" s="3">
        <f>SUM(BW6:BW36)</f>
        <v>23912</v>
      </c>
      <c r="BX39" s="3">
        <f t="shared" ref="BX39:CD39" si="12">SUM(BX6:BX36)</f>
        <v>3232293</v>
      </c>
      <c r="BY39" s="3">
        <f t="shared" si="12"/>
        <v>34765</v>
      </c>
      <c r="BZ39" s="3">
        <f t="shared" si="12"/>
        <v>4835488</v>
      </c>
      <c r="CA39" s="3">
        <f t="shared" si="12"/>
        <v>35309</v>
      </c>
      <c r="CB39" s="3">
        <f t="shared" si="12"/>
        <v>4894543</v>
      </c>
      <c r="CC39" s="3">
        <f t="shared" si="12"/>
        <v>40545</v>
      </c>
      <c r="CD39" s="3">
        <f t="shared" si="12"/>
        <v>5769783</v>
      </c>
      <c r="CE39" s="9">
        <f t="shared" ref="CE39:CN39" si="13">SUM(CE6:CE36)</f>
        <v>52695</v>
      </c>
      <c r="CF39" s="9">
        <f t="shared" si="13"/>
        <v>7366988</v>
      </c>
      <c r="CG39" s="9">
        <f t="shared" si="13"/>
        <v>46767</v>
      </c>
      <c r="CH39" s="9">
        <f t="shared" si="13"/>
        <v>6763682</v>
      </c>
      <c r="CI39" s="9">
        <f t="shared" si="13"/>
        <v>42504</v>
      </c>
      <c r="CJ39" s="9">
        <f t="shared" si="13"/>
        <v>6703081</v>
      </c>
      <c r="CK39" s="9">
        <f t="shared" si="13"/>
        <v>44456</v>
      </c>
      <c r="CL39" s="12">
        <f t="shared" si="13"/>
        <v>7385028</v>
      </c>
      <c r="CM39" s="9">
        <f t="shared" si="13"/>
        <v>41064</v>
      </c>
      <c r="CN39" s="9">
        <f t="shared" si="13"/>
        <v>6767940</v>
      </c>
      <c r="CO39" s="9">
        <f t="shared" ref="CO39:DB39" si="14">SUM(CO6:CO37)</f>
        <v>59363</v>
      </c>
      <c r="CP39" s="9">
        <f t="shared" si="14"/>
        <v>10884822</v>
      </c>
      <c r="CQ39" s="9">
        <f t="shared" si="14"/>
        <v>53308</v>
      </c>
      <c r="CR39" s="4">
        <f t="shared" si="14"/>
        <v>9941317</v>
      </c>
      <c r="CS39" s="4">
        <f t="shared" si="14"/>
        <v>40037</v>
      </c>
      <c r="CT39" s="4">
        <f t="shared" si="14"/>
        <v>7560805</v>
      </c>
      <c r="CU39" s="4">
        <f t="shared" si="14"/>
        <v>39703</v>
      </c>
      <c r="CV39" s="4">
        <f t="shared" si="14"/>
        <v>7508691</v>
      </c>
      <c r="CW39" s="4">
        <f t="shared" si="14"/>
        <v>45222</v>
      </c>
      <c r="CX39" s="4">
        <f t="shared" si="14"/>
        <v>8683248</v>
      </c>
      <c r="CY39" s="4">
        <f t="shared" si="14"/>
        <v>42512</v>
      </c>
      <c r="CZ39" s="4">
        <f t="shared" si="14"/>
        <v>8380852</v>
      </c>
      <c r="DA39" s="4">
        <f t="shared" si="14"/>
        <v>33464</v>
      </c>
      <c r="DB39" s="4">
        <f t="shared" si="14"/>
        <v>6615818</v>
      </c>
      <c r="DC39" s="4">
        <f t="shared" ref="DC39:EP39" si="15">SUM(DC6:DC37)</f>
        <v>40581</v>
      </c>
      <c r="DD39" s="4">
        <f t="shared" si="15"/>
        <v>8459241</v>
      </c>
      <c r="DE39" s="4">
        <f t="shared" si="15"/>
        <v>34490</v>
      </c>
      <c r="DF39" s="4">
        <f t="shared" si="15"/>
        <v>7795158</v>
      </c>
      <c r="DG39" s="4">
        <f t="shared" si="15"/>
        <v>31363</v>
      </c>
      <c r="DH39" s="4">
        <f t="shared" si="15"/>
        <v>7357102</v>
      </c>
      <c r="DI39" s="4">
        <f t="shared" si="15"/>
        <v>22683</v>
      </c>
      <c r="DJ39" s="4">
        <f t="shared" si="15"/>
        <v>5621311</v>
      </c>
      <c r="DK39" s="4">
        <f t="shared" si="15"/>
        <v>18266</v>
      </c>
      <c r="DL39" s="4">
        <f t="shared" si="15"/>
        <v>4811311</v>
      </c>
      <c r="DM39" s="4">
        <f t="shared" si="15"/>
        <v>14884</v>
      </c>
      <c r="DN39" s="4">
        <f t="shared" si="15"/>
        <v>4068669</v>
      </c>
      <c r="DO39" s="4">
        <f t="shared" si="15"/>
        <v>12404</v>
      </c>
      <c r="DP39" s="4">
        <f t="shared" si="15"/>
        <v>3466363</v>
      </c>
      <c r="DQ39" s="4">
        <f t="shared" si="15"/>
        <v>9560</v>
      </c>
      <c r="DR39" s="4">
        <f t="shared" si="15"/>
        <v>2608071</v>
      </c>
      <c r="DS39" s="4">
        <f t="shared" si="15"/>
        <v>6811</v>
      </c>
      <c r="DT39" s="4">
        <f t="shared" si="15"/>
        <v>1828258</v>
      </c>
      <c r="DU39" s="4">
        <f t="shared" si="15"/>
        <v>6367</v>
      </c>
      <c r="DV39" s="4">
        <f t="shared" si="15"/>
        <v>1711993</v>
      </c>
      <c r="DW39" s="4">
        <f t="shared" si="15"/>
        <v>5068</v>
      </c>
      <c r="DX39" s="4">
        <f t="shared" si="15"/>
        <v>1380542</v>
      </c>
      <c r="DY39" s="4">
        <f t="shared" si="15"/>
        <v>4932</v>
      </c>
      <c r="DZ39" s="4">
        <f t="shared" si="15"/>
        <v>1360211</v>
      </c>
      <c r="EA39" s="4">
        <f t="shared" si="15"/>
        <v>4130</v>
      </c>
      <c r="EB39" s="4">
        <f t="shared" si="15"/>
        <v>1214519</v>
      </c>
      <c r="EC39" s="4">
        <f t="shared" si="15"/>
        <v>3087</v>
      </c>
      <c r="ED39" s="4">
        <f t="shared" si="15"/>
        <v>908329</v>
      </c>
      <c r="EE39" s="4">
        <f t="shared" si="15"/>
        <v>3627</v>
      </c>
      <c r="EF39" s="4">
        <f t="shared" si="15"/>
        <v>1125394</v>
      </c>
      <c r="EG39" s="4">
        <f t="shared" si="15"/>
        <v>4925</v>
      </c>
      <c r="EH39" s="4">
        <f t="shared" si="15"/>
        <v>1642134</v>
      </c>
      <c r="EI39" s="4">
        <f t="shared" si="15"/>
        <v>5221</v>
      </c>
      <c r="EJ39" s="4">
        <f t="shared" si="15"/>
        <v>1766700</v>
      </c>
      <c r="EK39" s="4">
        <f t="shared" si="15"/>
        <v>5441</v>
      </c>
      <c r="EL39" s="4">
        <f t="shared" si="15"/>
        <v>1916823</v>
      </c>
      <c r="EM39" s="4">
        <f t="shared" si="15"/>
        <v>3952</v>
      </c>
      <c r="EN39" s="4">
        <f t="shared" si="15"/>
        <v>1362766</v>
      </c>
      <c r="EO39" s="4">
        <f t="shared" si="15"/>
        <v>3081</v>
      </c>
      <c r="EP39" s="4">
        <f t="shared" si="15"/>
        <v>1089936</v>
      </c>
      <c r="EQ39" s="4">
        <f t="shared" ref="EQ39:EX39" si="16">SUM(EQ6:EQ37)</f>
        <v>1815</v>
      </c>
      <c r="ER39" s="4">
        <f t="shared" si="16"/>
        <v>654015</v>
      </c>
      <c r="ES39" s="4">
        <f t="shared" si="16"/>
        <v>1187</v>
      </c>
      <c r="ET39" s="4">
        <f t="shared" si="16"/>
        <v>389970</v>
      </c>
      <c r="EU39" s="4">
        <f t="shared" si="16"/>
        <v>821</v>
      </c>
      <c r="EV39" s="4">
        <f t="shared" si="16"/>
        <v>202666</v>
      </c>
      <c r="EW39" s="4">
        <f t="shared" si="16"/>
        <v>499</v>
      </c>
      <c r="EX39" s="4">
        <f t="shared" si="16"/>
        <v>114481</v>
      </c>
      <c r="EY39" s="4">
        <f t="shared" ref="EY39:FF39" si="17">SUM(EY6:EY37)</f>
        <v>318</v>
      </c>
      <c r="EZ39" s="4">
        <f t="shared" si="17"/>
        <v>53719</v>
      </c>
      <c r="FA39" s="4">
        <f t="shared" si="17"/>
        <v>249</v>
      </c>
      <c r="FB39" s="4">
        <f t="shared" si="17"/>
        <v>37398</v>
      </c>
      <c r="FC39" s="4">
        <f t="shared" si="17"/>
        <v>254</v>
      </c>
      <c r="FD39" s="4">
        <f t="shared" si="17"/>
        <v>33506</v>
      </c>
      <c r="FE39" s="4">
        <f t="shared" si="17"/>
        <v>243</v>
      </c>
      <c r="FF39" s="4">
        <f t="shared" si="17"/>
        <v>30200</v>
      </c>
      <c r="FG39" s="4">
        <f t="shared" ref="FG39:GH39" si="18">SUM(FG6:FG36)</f>
        <v>168</v>
      </c>
      <c r="FH39" s="4">
        <f t="shared" si="18"/>
        <v>20576</v>
      </c>
      <c r="FI39" s="4">
        <f t="shared" si="18"/>
        <v>335</v>
      </c>
      <c r="FJ39" s="4">
        <f t="shared" si="18"/>
        <v>41541</v>
      </c>
      <c r="FK39" s="4">
        <f t="shared" si="18"/>
        <v>418</v>
      </c>
      <c r="FL39" s="4">
        <f t="shared" si="18"/>
        <v>49392</v>
      </c>
      <c r="FM39" s="4">
        <f t="shared" si="18"/>
        <v>660</v>
      </c>
      <c r="FN39" s="4">
        <f t="shared" si="18"/>
        <v>70830</v>
      </c>
      <c r="FO39" s="4">
        <f t="shared" si="18"/>
        <v>357</v>
      </c>
      <c r="FP39" s="4">
        <f t="shared" si="18"/>
        <v>41965</v>
      </c>
      <c r="FQ39" s="4">
        <f t="shared" si="18"/>
        <v>353</v>
      </c>
      <c r="FR39" s="4">
        <f t="shared" si="18"/>
        <v>44497</v>
      </c>
      <c r="FS39" s="4">
        <f t="shared" si="18"/>
        <v>370</v>
      </c>
      <c r="FT39" s="4">
        <f t="shared" si="18"/>
        <v>45056</v>
      </c>
      <c r="FU39" s="4">
        <f t="shared" si="18"/>
        <v>340</v>
      </c>
      <c r="FV39" s="4">
        <f t="shared" si="18"/>
        <v>39488</v>
      </c>
      <c r="FW39" s="4">
        <f t="shared" si="18"/>
        <v>330</v>
      </c>
      <c r="FX39" s="4">
        <f t="shared" si="18"/>
        <v>42903</v>
      </c>
      <c r="FY39" s="4">
        <f t="shared" si="18"/>
        <v>422</v>
      </c>
      <c r="FZ39" s="4">
        <f t="shared" si="18"/>
        <v>65743</v>
      </c>
      <c r="GA39" s="4">
        <f t="shared" si="18"/>
        <v>306</v>
      </c>
      <c r="GB39" s="4">
        <f t="shared" si="18"/>
        <v>43147</v>
      </c>
      <c r="GC39" s="4">
        <f t="shared" si="18"/>
        <v>342</v>
      </c>
      <c r="GD39" s="4">
        <f t="shared" si="18"/>
        <v>41506</v>
      </c>
      <c r="GE39" s="4">
        <f t="shared" si="18"/>
        <v>376</v>
      </c>
      <c r="GF39" s="4">
        <f t="shared" si="18"/>
        <v>45097</v>
      </c>
      <c r="GG39" s="4">
        <f t="shared" si="18"/>
        <v>438</v>
      </c>
      <c r="GH39" s="4">
        <f t="shared" si="18"/>
        <v>57461</v>
      </c>
      <c r="GJ39" s="17">
        <f>SUM(C39,E39,G39,I39,K39,M39,O39,Q39,S39,U39,W39,Y39,AA39,AC39,AE39,AG39,AI39,AK39,AM39,AO39,AQ39,AS39,AU39,AW39,AY39,BA39,BC39,BE39,BG39,BI39,BK39,BM39,BO39,BQ39,BS39,BU39,BW39,BY39,CA39,CC39,CE39,CG39,CI39,CK39,CM39,CO39,CQ39,CS39,CU39,CW39,CY39,DA39,DC39,DE39,DG39,DI39,DK39,DM39,DO39,DQ39,DS39,DU39,DW39,DY39,EA39,EC39,EE39,EG39,EI39,EK39,EM39,EO39,EQ39,ES39,EU39,EW39,EY39,FA39,FC39,FE39,FG39,FI39,FK39,FM39,FO39,FQ39,FS39,FU39,FW39,FY39,GA39,GC39,GE39,GG39)</f>
        <v>1622097</v>
      </c>
      <c r="GK39" s="15">
        <f>SUM(D39,F39,H39,J39,L39,N39,P39,R39,T39,V39,X39,Z39,AB39,AD39,AF39,AH39,AJ39,AL39,AN39,AP39,AR39,AT39,AV39,AX39,AZ39,BB39,BD39,BF39,BH39,BJ39,BL39,BN39,BP39,BR39,BT39,BV39,BX39,BZ39,CB39,CD39,CF39,CH39,CJ39,CL39,CN39,CP39,CR39,CT39,CV39,CX39,CZ39,DB39,DD39,DF39,DH39,DJ39,DL39,DN39,DP39,DR39,DT39,DV39,DX39,DZ39,EB39,ED39,EF39,EH39,EJ39,EL39,EN39,EP39,ER39,ET39,EV39,EX39,EZ39,FB39,FD39,FF39,FH39,FJ39,FL39,FN39,FP39,FR39,FT39,FV39,FX39,FZ39,GB39,GD39,GF39,GH39)</f>
        <v>270216803</v>
      </c>
    </row>
    <row r="40" spans="1:193" x14ac:dyDescent="0.25"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3"/>
      <c r="CD40" s="3"/>
      <c r="CE40" s="3"/>
      <c r="CF40" s="3"/>
      <c r="CG40" s="3"/>
      <c r="CH40" s="3"/>
      <c r="CI40" s="3"/>
      <c r="CJ40" s="3"/>
    </row>
    <row r="41" spans="1:193" x14ac:dyDescent="0.25">
      <c r="AT41" s="2" t="s">
        <v>29</v>
      </c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3"/>
      <c r="CD41" s="3"/>
      <c r="CE41" s="3"/>
      <c r="CF41" s="3"/>
      <c r="CG41" s="3"/>
      <c r="CH41" s="3"/>
      <c r="CI41" s="3"/>
      <c r="CJ41" s="3"/>
    </row>
    <row r="42" spans="1:193" x14ac:dyDescent="0.25">
      <c r="A42" s="2" t="s">
        <v>59</v>
      </c>
      <c r="C42" s="3">
        <f>SUM(C39+E39+G39+I39+K39+M39+O39+Q39+S39+U39+W39+Y39+AA39+AC39+AE39+AG39+AI39+AK39+AM39+AO39+AQ39+AS39+AU39+AW39+AY39+BA39+BC39+BE39+BG39+BI39+BK39+BM39+BO39)</f>
        <v>599402</v>
      </c>
      <c r="AD42" s="4">
        <f>SUM(C39+E39+G39+I39+K39+M39+O39+Q39+S39+U39+W39+Y39+AA39+AC39+AE39+AG39+AI39+AK39+AM39+AO39+AQ39+AS39+AU39+AW39+AY39+BA39+BC39+BE39+BG39+BI39+BK39+BM39+BO39)</f>
        <v>599402</v>
      </c>
      <c r="AS42" s="4">
        <f>SUM(C39+E39+G39+I39+K39+M39+O39+Q39+S39+U39+W39+Y39+AA39+AC39+AE39+AG39+AI39+AK39+AM39+AO39+AQ39+AS39+AU39+AW39+AY39+BA39+BC39+BE39+BG39+BI39+BK39+BM39+BO39)</f>
        <v>599402</v>
      </c>
      <c r="BG42" s="3"/>
      <c r="BH42" s="3"/>
      <c r="BI42" s="3"/>
      <c r="BJ42" s="3"/>
      <c r="BK42" s="3"/>
      <c r="BL42" s="3" t="s">
        <v>29</v>
      </c>
      <c r="BM42" s="3"/>
      <c r="BN42" s="3"/>
      <c r="BO42" s="3"/>
      <c r="BP42" s="3"/>
      <c r="BQ42" s="3"/>
      <c r="BR42" s="3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3"/>
      <c r="CD42" s="3"/>
      <c r="CE42" s="3"/>
      <c r="CF42" s="3"/>
      <c r="CG42" s="3"/>
      <c r="CH42" s="3"/>
      <c r="CI42" s="3"/>
      <c r="CJ42" s="3"/>
    </row>
    <row r="43" spans="1:193" x14ac:dyDescent="0.25">
      <c r="A43" s="2" t="s">
        <v>61</v>
      </c>
      <c r="C43" s="3">
        <f>SUM(BQ39+BS39+BU39+BW39+BY39)</f>
        <v>154272</v>
      </c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3"/>
      <c r="CD43" s="3"/>
      <c r="CE43" s="3"/>
      <c r="CF43" s="3"/>
      <c r="CG43" s="3"/>
      <c r="CH43" s="3"/>
      <c r="CI43" s="3"/>
      <c r="CJ43" s="3"/>
    </row>
    <row r="44" spans="1:193" x14ac:dyDescent="0.25"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3"/>
      <c r="CD44" s="3"/>
      <c r="CE44" s="3"/>
      <c r="CF44" s="3"/>
      <c r="CG44" s="3"/>
      <c r="CH44" s="3"/>
      <c r="CI44" s="3"/>
      <c r="CJ44" s="3"/>
    </row>
    <row r="45" spans="1:193" x14ac:dyDescent="0.25">
      <c r="A45" s="2" t="s">
        <v>60</v>
      </c>
      <c r="B45" s="3">
        <f>SUM(B6:B37)</f>
        <v>753674</v>
      </c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</row>
    <row r="46" spans="1:193" x14ac:dyDescent="0.25"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</row>
    <row r="47" spans="1:193" x14ac:dyDescent="0.25">
      <c r="A47" s="25" t="s">
        <v>62</v>
      </c>
      <c r="B47" s="3">
        <f>SUM(B45-B15-B16-B29)</f>
        <v>753466</v>
      </c>
    </row>
    <row r="50" spans="1:2" x14ac:dyDescent="0.25">
      <c r="A50" s="2" t="s">
        <v>64</v>
      </c>
      <c r="B50" s="3">
        <f>SUM(C39+E39+G39+I39+K39+M39+O39+Q39+S39+U39+W39+Y39+AA39+AC39+AE39+AG39+AI39+AK39+AM39+AO39+AQ39+AS39+AU39)</f>
        <v>372659</v>
      </c>
    </row>
  </sheetData>
  <mergeCells count="106">
    <mergeCell ref="GY3:GZ3"/>
    <mergeCell ref="HA3:HB3"/>
    <mergeCell ref="HC3:HD3"/>
    <mergeCell ref="HE3:HF3"/>
    <mergeCell ref="GO3:GP3"/>
    <mergeCell ref="GQ3:GR3"/>
    <mergeCell ref="GS3:GT3"/>
    <mergeCell ref="GU3:GV3"/>
    <mergeCell ref="GW3:GX3"/>
    <mergeCell ref="GE3:GF3"/>
    <mergeCell ref="GG3:GH3"/>
    <mergeCell ref="GM3:GN3"/>
    <mergeCell ref="FU3:FV3"/>
    <mergeCell ref="FW3:FX3"/>
    <mergeCell ref="FY3:FZ3"/>
    <mergeCell ref="GA3:GB3"/>
    <mergeCell ref="GC3:GD3"/>
    <mergeCell ref="GJ3:GK3"/>
    <mergeCell ref="FK3:FL3"/>
    <mergeCell ref="FM3:FN3"/>
    <mergeCell ref="FO3:FP3"/>
    <mergeCell ref="FQ3:FR3"/>
    <mergeCell ref="FS3:FT3"/>
    <mergeCell ref="FA3:FB3"/>
    <mergeCell ref="FC3:FD3"/>
    <mergeCell ref="FE3:FF3"/>
    <mergeCell ref="FG3:FH3"/>
    <mergeCell ref="FI3:FJ3"/>
    <mergeCell ref="M3:N3"/>
    <mergeCell ref="O3:P3"/>
    <mergeCell ref="Q3:R3"/>
    <mergeCell ref="C3:D3"/>
    <mergeCell ref="E3:F3"/>
    <mergeCell ref="G3:H3"/>
    <mergeCell ref="I3:J3"/>
    <mergeCell ref="K3:L3"/>
    <mergeCell ref="A1:B1"/>
    <mergeCell ref="S3:T3"/>
    <mergeCell ref="U3:V3"/>
    <mergeCell ref="AU3:AV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W3:X3"/>
    <mergeCell ref="BS3:BT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W3:CX3"/>
    <mergeCell ref="CY3:CZ3"/>
    <mergeCell ref="DA3:DB3"/>
    <mergeCell ref="DC3:DD3"/>
    <mergeCell ref="DE3:DF3"/>
    <mergeCell ref="DG3:DH3"/>
    <mergeCell ref="DI3:DJ3"/>
    <mergeCell ref="DK3:DL3"/>
    <mergeCell ref="DM3:DN3"/>
    <mergeCell ref="DO3:DP3"/>
    <mergeCell ref="DQ3:DR3"/>
    <mergeCell ref="DS3:DT3"/>
    <mergeCell ref="DU3:DV3"/>
    <mergeCell ref="EY3:EZ3"/>
    <mergeCell ref="EM3:EN3"/>
    <mergeCell ref="EO3:EP3"/>
    <mergeCell ref="EQ3:ER3"/>
    <mergeCell ref="ES3:ET3"/>
    <mergeCell ref="EU3:EV3"/>
    <mergeCell ref="DW3:DX3"/>
    <mergeCell ref="DY3:DZ3"/>
    <mergeCell ref="EA3:EB3"/>
    <mergeCell ref="EC3:ED3"/>
    <mergeCell ref="EE3:EF3"/>
    <mergeCell ref="EG3:EH3"/>
    <mergeCell ref="EI3:EJ3"/>
    <mergeCell ref="EK3:EL3"/>
    <mergeCell ref="EW3:EX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28" sqref="B28"/>
    </sheetView>
  </sheetViews>
  <sheetFormatPr defaultRowHeight="15" x14ac:dyDescent="0.25"/>
  <cols>
    <col min="1" max="1" width="18.5703125" customWidth="1"/>
    <col min="2" max="3" width="15" customWidth="1"/>
  </cols>
  <sheetData>
    <row r="1" spans="1:9" x14ac:dyDescent="0.25">
      <c r="A1" s="31" t="s">
        <v>30</v>
      </c>
      <c r="B1" s="31"/>
      <c r="C1" s="31"/>
      <c r="D1" s="31"/>
      <c r="E1" s="31"/>
      <c r="F1" s="31"/>
      <c r="G1" s="31"/>
      <c r="H1" s="31"/>
      <c r="I1" s="31"/>
    </row>
    <row r="3" spans="1:9" s="22" customFormat="1" x14ac:dyDescent="0.25">
      <c r="A3" s="19" t="s">
        <v>58</v>
      </c>
      <c r="B3" s="20" t="s">
        <v>25</v>
      </c>
      <c r="C3" s="20" t="s">
        <v>26</v>
      </c>
      <c r="D3" s="20"/>
      <c r="E3" s="20"/>
      <c r="F3" s="20"/>
      <c r="G3" s="20"/>
      <c r="H3" s="21"/>
      <c r="I3" s="21"/>
    </row>
    <row r="4" spans="1:9" x14ac:dyDescent="0.25">
      <c r="A4" s="18" t="s">
        <v>39</v>
      </c>
      <c r="B4" s="7">
        <f>SUM('Totals by States'!C39,'Totals by States'!E39,'Totals by States'!G39)</f>
        <v>10778</v>
      </c>
      <c r="C4" s="7">
        <f>SUM('Totals by States'!D39,'Totals by States'!F39,'Totals by States'!H39)</f>
        <v>1379115</v>
      </c>
    </row>
    <row r="5" spans="1:9" x14ac:dyDescent="0.25">
      <c r="A5" s="18" t="s">
        <v>40</v>
      </c>
      <c r="B5" s="7">
        <f>SUM('Totals by States'!I39,'Totals by States'!K39,'Totals by States'!M39,'Totals by States'!O39,'Totals by States'!Q39)</f>
        <v>53737</v>
      </c>
      <c r="C5" s="7">
        <f>SUM('Totals by States'!J39,'Totals by States'!L39,'Totals by States'!N39,'Totals by States'!P39,'Totals by States'!R39)</f>
        <v>6215782</v>
      </c>
    </row>
    <row r="6" spans="1:9" x14ac:dyDescent="0.25">
      <c r="A6" s="18" t="s">
        <v>41</v>
      </c>
      <c r="B6" s="4">
        <f>SUM('Totals by States'!S39,'Totals by States'!U39,'Totals by States'!W39,'Totals by States'!Y39,'Totals by States'!AA39)</f>
        <v>97722</v>
      </c>
      <c r="C6" s="4">
        <f>SUM('Totals by States'!T39,'Totals by States'!V39,'Totals by States'!X39,'Totals by States'!Z39,'Totals by States'!AB39)</f>
        <v>11670439</v>
      </c>
    </row>
    <row r="7" spans="1:9" x14ac:dyDescent="0.25">
      <c r="A7" s="18" t="s">
        <v>42</v>
      </c>
      <c r="B7" s="14">
        <f>SUM('Totals by States'!$AC$39,'Totals by States'!$AE$39,'Totals by States'!$AG$39,'Totals by States'!$AI$39,'Totals by States'!$AK$39)</f>
        <v>95158</v>
      </c>
      <c r="C7" s="14">
        <f>SUM('Totals by States'!$AD$39,'Totals by States'!$AF$39,'Totals by States'!$AH$39,'Totals by States'!$AJ$39,'Totals by States'!$AL$39)</f>
        <v>12630127</v>
      </c>
    </row>
    <row r="8" spans="1:9" x14ac:dyDescent="0.25">
      <c r="A8" s="18" t="s">
        <v>43</v>
      </c>
      <c r="B8" s="14">
        <f>SUM('Totals by States'!$AM$39,'Totals by States'!$AO$39,'Totals by States'!$AQ$39,'Totals by States'!$AS$39,'Totals by States'!$AU$39)</f>
        <v>115264</v>
      </c>
      <c r="C8" s="14">
        <f>SUM('Totals by States'!$AN$39,'Totals by States'!$AP$39,'Totals by States'!$AR$39,'Totals by States'!$AT$39,'Totals by States'!$AV$39)</f>
        <v>16330272</v>
      </c>
    </row>
    <row r="9" spans="1:9" x14ac:dyDescent="0.25">
      <c r="A9" s="18" t="s">
        <v>44</v>
      </c>
      <c r="B9" s="14">
        <f>SUM('Totals by States'!$AW$39,'Totals by States'!$AY$39,'Totals by States'!$BA$39,'Totals by States'!$BC$39,'Totals by States'!$BE$39)</f>
        <v>116158</v>
      </c>
      <c r="C9" s="14">
        <f>SUM('Totals by States'!$AX$39,'Totals by States'!$AZ$39,'Totals by States'!$BB$39,'Totals by States'!$BD$39,'Totals by States'!$BF$39)</f>
        <v>16602173</v>
      </c>
    </row>
    <row r="10" spans="1:9" x14ac:dyDescent="0.25">
      <c r="A10" s="18" t="s">
        <v>45</v>
      </c>
      <c r="B10" s="14">
        <f>SUM('Totals by States'!$BG$39,'Totals by States'!$BI$39,'Totals by States'!$BK$39,'Totals by States'!$BM$39,'Totals by States'!$BO$39)</f>
        <v>110585</v>
      </c>
      <c r="C10" s="14">
        <f>SUM('Totals by States'!$BH$39,'Totals by States'!$BJ$39,'Totals by States'!$BL$39,'Totals by States'!$BN$39,'Totals by States'!$BP$39)</f>
        <v>15275501</v>
      </c>
    </row>
    <row r="11" spans="1:9" x14ac:dyDescent="0.25">
      <c r="A11" s="18" t="s">
        <v>46</v>
      </c>
      <c r="B11" s="14">
        <f>SUM('Totals by States'!$BQ$39,'Totals by States'!$BS$39,'Totals by States'!$BU$39,'Totals by States'!$BW$39,'Totals by States'!$BY$39)</f>
        <v>154272</v>
      </c>
      <c r="C11" s="14">
        <f>SUM('Totals by States'!$BR$39,'Totals by States'!$BT$39,'Totals by States'!$BV$39,'Totals by States'!$BX$39,'Totals by States'!$BZ$39)</f>
        <v>21226808</v>
      </c>
    </row>
    <row r="12" spans="1:9" x14ac:dyDescent="0.25">
      <c r="A12" s="18" t="s">
        <v>47</v>
      </c>
      <c r="B12" s="14">
        <f>SUM('Totals by States'!$CA$39,'Totals by States'!$CC$39,'Totals by States'!$CE$39,'Totals by States'!$CG$39,'Totals by States'!$CI$39)</f>
        <v>217820</v>
      </c>
      <c r="C12" s="14">
        <f>SUM('Totals by States'!$CB$39,'Totals by States'!$CD$39,'Totals by States'!$CF$39,'Totals by States'!$CH$39,'Totals by States'!$CJ$39)</f>
        <v>31498077</v>
      </c>
    </row>
    <row r="13" spans="1:9" x14ac:dyDescent="0.25">
      <c r="A13" s="18" t="s">
        <v>48</v>
      </c>
      <c r="B13" s="14">
        <f>SUM('Totals by States'!$CK$39,'Totals by States'!$CM$39,'Totals by States'!$CO$39,'Totals by States'!$CQ$39,'Totals by States'!$CS$39)</f>
        <v>238228</v>
      </c>
      <c r="C13" s="14">
        <f>SUM('Totals by States'!$CL$39,'Totals by States'!$CN$39,'Totals by States'!$CP$39,'Totals by States'!$CR$39,'Totals by States'!$CT$39)</f>
        <v>42539912</v>
      </c>
    </row>
    <row r="14" spans="1:9" x14ac:dyDescent="0.25">
      <c r="A14" s="18" t="s">
        <v>49</v>
      </c>
      <c r="B14" s="14">
        <f>SUM('Totals by States'!$CU$39,'Totals by States'!$CW$39,'Totals by States'!$CY$39,'Totals by States'!$DA$39,'Totals by States'!$DC$39)</f>
        <v>201482</v>
      </c>
      <c r="C14" s="14">
        <f>SUM('Totals by States'!$CV$39,'Totals by States'!$CX$39,'Totals by States'!$CZ$39,'Totals by States'!$DB$39,'Totals by States'!$DD$39)</f>
        <v>39647850</v>
      </c>
    </row>
    <row r="15" spans="1:9" x14ac:dyDescent="0.25">
      <c r="A15" s="18" t="s">
        <v>50</v>
      </c>
      <c r="B15" s="14">
        <f>SUM('Totals by States'!$DE$39,'Totals by States'!$DG$39,'Totals by States'!$DI$39,'Totals by States'!$DK$39,'Totals by States'!$DM$39)</f>
        <v>121686</v>
      </c>
      <c r="C15" s="14">
        <f>SUM('Totals by States'!$DF$39,'Totals by States'!$DH$39,'Totals by States'!$DJ$39,'Totals by States'!$DL$39,'Totals by States'!$DN$39)</f>
        <v>29653551</v>
      </c>
    </row>
    <row r="16" spans="1:9" x14ac:dyDescent="0.25">
      <c r="A16" s="18" t="s">
        <v>51</v>
      </c>
      <c r="B16" s="14">
        <f>SUM('Totals by States'!$DO$39,'Totals by States'!$DQ$39,'Totals by States'!$DS$39,'Totals by States'!$DU$39,'Totals by States'!$DW$39)</f>
        <v>40210</v>
      </c>
      <c r="C16" s="14">
        <f>SUM('Totals by States'!$DP$39,'Totals by States'!$DR$39,'Totals by States'!$DT$39,'Totals by States'!$DV$39,'Totals by States'!$DX$39)</f>
        <v>10995227</v>
      </c>
    </row>
    <row r="17" spans="1:3" x14ac:dyDescent="0.25">
      <c r="A17" s="18" t="s">
        <v>52</v>
      </c>
      <c r="B17" s="14">
        <f>SUM('Totals by States'!$DY$39,'Totals by States'!$EA$39,'Totals by States'!$EC$39,'Totals by States'!$EE$39,'Totals by States'!$EG$39)</f>
        <v>20701</v>
      </c>
      <c r="C17" s="14">
        <f>SUM('Totals by States'!$DZ$39,'Totals by States'!$EB$39,'Totals by States'!$ED$39,'Totals by States'!$EF$39,'Totals by States'!$EH$39)</f>
        <v>6250587</v>
      </c>
    </row>
    <row r="18" spans="1:3" x14ac:dyDescent="0.25">
      <c r="A18" s="18" t="s">
        <v>53</v>
      </c>
      <c r="B18" s="14">
        <f>SUM('Totals by States'!$EI$39,'Totals by States'!$EK$39,'Totals by States'!$EM$39,'Totals by States'!$EO$39,'Totals by States'!$EQ$39)</f>
        <v>19510</v>
      </c>
      <c r="C18" s="14">
        <f>SUM('Totals by States'!$EJ$39,'Totals by States'!$EL$39,'Totals by States'!$EN$39,'Totals by States'!$EP$39,'Totals by States'!$ER$39)</f>
        <v>6790240</v>
      </c>
    </row>
    <row r="19" spans="1:3" x14ac:dyDescent="0.25">
      <c r="A19" s="18" t="s">
        <v>54</v>
      </c>
      <c r="B19" s="14">
        <f>SUM('Totals by States'!$ES$39,'Totals by States'!$EU$39,'Totals by States'!$EW$39,'Totals by States'!$EY$39,'Totals by States'!$FA$39)</f>
        <v>3074</v>
      </c>
      <c r="C19" s="14">
        <f>SUM('Totals by States'!$ET$39,'Totals by States'!$EV$39,'Totals by States'!$EX$39,'Totals by States'!$EZ$39,'Totals by States'!$FB$39)</f>
        <v>798234</v>
      </c>
    </row>
    <row r="20" spans="1:3" x14ac:dyDescent="0.25">
      <c r="A20" s="18" t="s">
        <v>55</v>
      </c>
      <c r="B20" s="14">
        <f>SUM('Totals by States'!$FC$39,'Totals by States'!$FE$39,'Totals by States'!$FG$39,'Totals by States'!$FI$39,'Totals by States'!$FK$39)</f>
        <v>1418</v>
      </c>
      <c r="C20" s="14">
        <f>SUM('Totals by States'!$FD$39,'Totals by States'!$FF$39,'Totals by States'!$FH$39,'Totals by States'!$FJ$39,'Totals by States'!$FL$39)</f>
        <v>175215</v>
      </c>
    </row>
    <row r="21" spans="1:3" x14ac:dyDescent="0.25">
      <c r="A21" s="18" t="s">
        <v>56</v>
      </c>
      <c r="B21" s="14">
        <f>SUM('Totals by States'!$FM$39,'Totals by States'!$FO$39,'Totals by States'!$FQ$39,'Totals by States'!$FS$39,'Totals by States'!$FU$39)</f>
        <v>2080</v>
      </c>
      <c r="C21" s="14">
        <f>SUM('Totals by States'!$FN$39,'Totals by States'!$FP$39,'Totals by States'!$FR$39,'Totals by States'!$FT$39,'Totals by States'!$FV$39)</f>
        <v>241836</v>
      </c>
    </row>
    <row r="22" spans="1:3" x14ac:dyDescent="0.25">
      <c r="A22" s="18" t="s">
        <v>57</v>
      </c>
      <c r="B22" s="14">
        <f>SUM('Totals by States'!$FW$39,'Totals by States'!$FY$39,'Totals by States'!$GA$39,'Totals by States'!$GC$39,'Totals by States'!$GE$39)</f>
        <v>1776</v>
      </c>
      <c r="C22" s="14">
        <f>SUM('Totals by States'!$FX$39,'Totals by States'!$FZ$39,'Totals by States'!$GB$39,'Totals by States'!$GD$39,'Totals by States'!$GF$39)</f>
        <v>238396</v>
      </c>
    </row>
    <row r="23" spans="1:3" x14ac:dyDescent="0.25">
      <c r="A23" s="23">
        <v>1961</v>
      </c>
      <c r="B23" s="14">
        <f>SUM('Totals by States'!$GG$39)</f>
        <v>438</v>
      </c>
      <c r="C23" s="14">
        <f>SUM('Totals by States'!$GH$39)</f>
        <v>57461</v>
      </c>
    </row>
    <row r="24" spans="1:3" x14ac:dyDescent="0.25">
      <c r="A24" s="11"/>
    </row>
    <row r="25" spans="1:3" x14ac:dyDescent="0.25">
      <c r="A25" s="11"/>
    </row>
    <row r="26" spans="1:3" x14ac:dyDescent="0.25">
      <c r="A26" s="11"/>
    </row>
    <row r="27" spans="1:3" x14ac:dyDescent="0.25">
      <c r="A27" s="11"/>
    </row>
    <row r="28" spans="1:3" x14ac:dyDescent="0.25">
      <c r="A28" s="11"/>
    </row>
    <row r="29" spans="1:3" x14ac:dyDescent="0.25">
      <c r="A29" s="11"/>
    </row>
    <row r="30" spans="1:3" x14ac:dyDescent="0.25">
      <c r="A30" s="11"/>
    </row>
    <row r="31" spans="1:3" x14ac:dyDescent="0.25">
      <c r="A31" s="11"/>
    </row>
    <row r="32" spans="1:3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 by States</vt:lpstr>
      <vt:lpstr>Totals by Year</vt:lpstr>
      <vt:lpstr>Sheet3</vt:lpstr>
    </vt:vector>
  </TitlesOfParts>
  <Company>University of Nebraska- Lincoln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Edwards</dc:creator>
  <cp:lastModifiedBy>macalester</cp:lastModifiedBy>
  <dcterms:created xsi:type="dcterms:W3CDTF">2015-03-08T17:40:54Z</dcterms:created>
  <dcterms:modified xsi:type="dcterms:W3CDTF">2017-06-12T16:23:56Z</dcterms:modified>
</cp:coreProperties>
</file>